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115" windowHeight="7995" tabRatio="682" firstSheet="2" activeTab="1"/>
  </bookViews>
  <sheets>
    <sheet name="Кол-во учащихся" sheetId="1" r:id="rId1"/>
    <sheet name="База учителей физической культу" sheetId="4" r:id="rId2"/>
    <sheet name="Оснащение  залов" sheetId="3" r:id="rId3"/>
    <sheet name="Внеурочная деятельность" sheetId="5" r:id="rId4"/>
    <sheet name="Дополнительное образование" sheetId="6" r:id="rId5"/>
    <sheet name="Сведения об ОО" sheetId="7" r:id="rId6"/>
    <sheet name="Сведения о центрах ГТО" sheetId="8" r:id="rId7"/>
  </sheets>
  <calcPr calcId="145621"/>
</workbook>
</file>

<file path=xl/calcChain.xml><?xml version="1.0" encoding="utf-8"?>
<calcChain xmlns="http://schemas.openxmlformats.org/spreadsheetml/2006/main">
  <c r="M19" i="7" l="1"/>
  <c r="L19" i="7"/>
  <c r="K19" i="7"/>
  <c r="J19" i="7"/>
  <c r="G21" i="6"/>
  <c r="C21" i="6"/>
  <c r="C20" i="3"/>
  <c r="E20" i="3"/>
  <c r="F20" i="3"/>
  <c r="G20" i="3"/>
  <c r="H20" i="3"/>
  <c r="I20" i="3"/>
  <c r="J20" i="3"/>
  <c r="L20" i="3"/>
  <c r="M20" i="3"/>
  <c r="N20" i="3"/>
  <c r="O20" i="3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D18" i="6"/>
  <c r="D16" i="5"/>
  <c r="P13" i="3"/>
  <c r="P20" i="3" s="1"/>
  <c r="E15" i="4"/>
  <c r="W12" i="4"/>
  <c r="W13" i="4" s="1"/>
  <c r="V12" i="4"/>
  <c r="V13" i="4" s="1"/>
  <c r="AC12" i="4"/>
  <c r="AB12" i="4"/>
  <c r="T12" i="4"/>
  <c r="S12" i="4"/>
  <c r="D6" i="3"/>
  <c r="D20" i="3" s="1"/>
</calcChain>
</file>

<file path=xl/sharedStrings.xml><?xml version="1.0" encoding="utf-8"?>
<sst xmlns="http://schemas.openxmlformats.org/spreadsheetml/2006/main" count="944" uniqueCount="452">
  <si>
    <t xml:space="preserve"> Мониторинг готовности   образовательных организаций  к  апробации  программы по учебному предмету «Физическая культура» с модулем «Самбо»
(количество обучающихся по учебному предмету «Физическая культура» 1-9 класс)
</t>
  </si>
  <si>
    <t>№</t>
  </si>
  <si>
    <t>Наименование ОО (краткое)</t>
  </si>
  <si>
    <t>кол-во классов</t>
  </si>
  <si>
    <t>Кол-во учащихся</t>
  </si>
  <si>
    <t>1 класс</t>
  </si>
  <si>
    <t>2 класс</t>
  </si>
  <si>
    <t>3 класс</t>
  </si>
  <si>
    <t>кол-во уч-ся освобожденных от физ-ры</t>
  </si>
  <si>
    <t>4 класс</t>
  </si>
  <si>
    <t>5 класс</t>
  </si>
  <si>
    <t>6 класс</t>
  </si>
  <si>
    <t>7 класс</t>
  </si>
  <si>
    <t>8 класс</t>
  </si>
  <si>
    <t>9 класс</t>
  </si>
  <si>
    <t>Всего учащихся 1-9 классов</t>
  </si>
  <si>
    <r>
      <t xml:space="preserve"> Мониторинг готовности   образовательных организаций  к  апробации  программы по учебному предмету «Физическая культура» с модулем «Самбо»
</t>
    </r>
    <r>
      <rPr>
        <b/>
        <sz val="11"/>
        <color indexed="10"/>
        <rFont val="Calibri"/>
        <family val="2"/>
        <charset val="204"/>
      </rPr>
      <t>(педагогический состав учителей физической культуры 1-9 класс)</t>
    </r>
    <r>
      <rPr>
        <b/>
        <sz val="11"/>
        <color indexed="8"/>
        <rFont val="Calibri"/>
        <family val="2"/>
        <charset val="204"/>
      </rPr>
      <t xml:space="preserve">
</t>
    </r>
  </si>
  <si>
    <t>Литер класса</t>
  </si>
  <si>
    <t>Ф.И.О. учителя (сокращенно)</t>
  </si>
  <si>
    <t>год прохождения обучения по самбо</t>
  </si>
  <si>
    <t>всего классов</t>
  </si>
  <si>
    <t>кол-во учителей преподающих физ-ру</t>
  </si>
  <si>
    <t>Свод по ОО</t>
  </si>
  <si>
    <t>кол-во учителей не прошедших обучение по самбо</t>
  </si>
  <si>
    <t xml:space="preserve"> кол-во учителей по основной должности учитель начальных классов</t>
  </si>
  <si>
    <r>
      <rPr>
        <b/>
        <sz val="11"/>
        <color indexed="8"/>
        <rFont val="Calibri"/>
        <family val="2"/>
        <charset val="204"/>
      </rPr>
      <t xml:space="preserve">Мониторинг готовности   образовательных организаций  к  апробации  программы по учебному предмету «Физическая культура» с модулем «Самбо»
</t>
    </r>
    <r>
      <rPr>
        <b/>
        <sz val="11"/>
        <color indexed="10"/>
        <rFont val="Calibri"/>
        <family val="2"/>
        <charset val="204"/>
      </rPr>
      <t>(оснащение спортивных залов)</t>
    </r>
    <r>
      <rPr>
        <sz val="11"/>
        <color theme="1"/>
        <rFont val="Calibri"/>
        <family val="2"/>
        <charset val="204"/>
        <scheme val="minor"/>
      </rPr>
      <t xml:space="preserve">
 </t>
    </r>
  </si>
  <si>
    <t>Наличие спортивного зала</t>
  </si>
  <si>
    <t>1 зал</t>
  </si>
  <si>
    <t>2 зала</t>
  </si>
  <si>
    <t>3 зала</t>
  </si>
  <si>
    <t>Приспособленное помещение</t>
  </si>
  <si>
    <t>нет зала</t>
  </si>
  <si>
    <t>дополнительный зал для Самбо</t>
  </si>
  <si>
    <t>кол-во матов</t>
  </si>
  <si>
    <t>кол-во татами</t>
  </si>
  <si>
    <t>размер борцовского ковра</t>
  </si>
  <si>
    <t>Наличие мягкого покрытия</t>
  </si>
  <si>
    <t>нет матов</t>
  </si>
  <si>
    <t>кол-во манекенов</t>
  </si>
  <si>
    <t>кол-во канатов</t>
  </si>
  <si>
    <t>другое покрытие</t>
  </si>
  <si>
    <t>Инвентарь Самбо</t>
  </si>
  <si>
    <t>кол-во поясов</t>
  </si>
  <si>
    <t>Кол-во часов   предмета"Физическая культура" в учебном плане (без учета внеурочной деятельности)</t>
  </si>
  <si>
    <t>1- 4 класс</t>
  </si>
  <si>
    <t>5-9 класс</t>
  </si>
  <si>
    <t>Итого по району:</t>
  </si>
  <si>
    <t>Мониторинг внерочной деятельности по направлению Самбо</t>
  </si>
  <si>
    <t>Кол-во часов в неделю на Самбо</t>
  </si>
  <si>
    <t>Ф.И.О. тенера</t>
  </si>
  <si>
    <t>Класс или возраст</t>
  </si>
  <si>
    <t>Кол-во занимающихся</t>
  </si>
  <si>
    <t>Какой год идут занятия в этой группе</t>
  </si>
  <si>
    <t>Мониторинг ДО по направлению Самбо</t>
  </si>
  <si>
    <t>Наименование спортивной школы</t>
  </si>
  <si>
    <t>Возраст занимающихся</t>
  </si>
  <si>
    <t>Полное наименование ОО по уставу</t>
  </si>
  <si>
    <t>Сокращенное наименование ОО</t>
  </si>
  <si>
    <t>Ф.И.О директора (полностью)</t>
  </si>
  <si>
    <t>Эл. адрес ОО</t>
  </si>
  <si>
    <t>Ссылка на страницу Самбо в школу на сайте ОО</t>
  </si>
  <si>
    <t>Регистрационый номер и дата регистрации о присвоении статуса сетевой площадки "Открытый мир Самбо"</t>
  </si>
  <si>
    <t>Сведения об образовательных организациях на 20 сентября 2021 г.</t>
  </si>
  <si>
    <t>Кол-во учащихся    1-4 классов</t>
  </si>
  <si>
    <t>Кол-во учащихся    5-9 классов</t>
  </si>
  <si>
    <t>Кол-во учащихся  10-11  классов</t>
  </si>
  <si>
    <t>Ссылка на сайт ОО</t>
  </si>
  <si>
    <t>Итого по району</t>
  </si>
  <si>
    <t>Кол-во освобожденных от уроков  физической культуры   (1-9 кл)</t>
  </si>
  <si>
    <t>Контактный телефон директора (мобильный)</t>
  </si>
  <si>
    <t>Сведения о Центрах тестирования ВФСК ГТО</t>
  </si>
  <si>
    <t>Ф.И.О. руководителя (полностью)</t>
  </si>
  <si>
    <t>Контактный телефон руководителя (мобильный)</t>
  </si>
  <si>
    <t>Адрес Центра тестирования</t>
  </si>
  <si>
    <t>Ф.И.О. судьи (полностью)</t>
  </si>
  <si>
    <t>Год прохождения курсов повышения квалификации  судей</t>
  </si>
  <si>
    <t>Место прохождения курсов судей</t>
  </si>
  <si>
    <t xml:space="preserve"> </t>
  </si>
  <si>
    <t>Основное место работы и должность</t>
  </si>
  <si>
    <t xml:space="preserve">Год капитального ремонта спортивного зала за последние 5 лет </t>
  </si>
  <si>
    <t>направление судейства</t>
  </si>
  <si>
    <t>Основное место работы судьи</t>
  </si>
  <si>
    <t>МКОУ "СОШ№1 с. Учкекен"</t>
  </si>
  <si>
    <t>1а</t>
  </si>
  <si>
    <t>Эркенова И. И.</t>
  </si>
  <si>
    <t>2а</t>
  </si>
  <si>
    <t>Чотчаева Н. Х.</t>
  </si>
  <si>
    <t>3а</t>
  </si>
  <si>
    <t>Абаева А. А.</t>
  </si>
  <si>
    <t>4а</t>
  </si>
  <si>
    <t>Тебуева М. Б.</t>
  </si>
  <si>
    <t>5а</t>
  </si>
  <si>
    <t>Чотчаев Р. Т.</t>
  </si>
  <si>
    <t>6а</t>
  </si>
  <si>
    <t>7а</t>
  </si>
  <si>
    <t>Хасанов К. Д.</t>
  </si>
  <si>
    <t>8а</t>
  </si>
  <si>
    <t>9а</t>
  </si>
  <si>
    <t>Хубиев Х. И.</t>
  </si>
  <si>
    <t>1б</t>
  </si>
  <si>
    <t>Борлакова А. С.</t>
  </si>
  <si>
    <t>2б</t>
  </si>
  <si>
    <t>Салпагарова Ф. М.</t>
  </si>
  <si>
    <t>3б</t>
  </si>
  <si>
    <t>Бостанова Ф. А.</t>
  </si>
  <si>
    <t>4б</t>
  </si>
  <si>
    <t>Гочияева М. Р.</t>
  </si>
  <si>
    <t>5б</t>
  </si>
  <si>
    <t>6б</t>
  </si>
  <si>
    <t>7б</t>
  </si>
  <si>
    <t>8б</t>
  </si>
  <si>
    <t>9б</t>
  </si>
  <si>
    <t>1в</t>
  </si>
  <si>
    <t>Джерештиева Х. И.</t>
  </si>
  <si>
    <t>2в</t>
  </si>
  <si>
    <t>Байчорова Ф. И.</t>
  </si>
  <si>
    <t>3в</t>
  </si>
  <si>
    <t>Хаджичикова С. С.</t>
  </si>
  <si>
    <t>4в</t>
  </si>
  <si>
    <t>Тохчукова А. И.</t>
  </si>
  <si>
    <t>5в</t>
  </si>
  <si>
    <t>6в</t>
  </si>
  <si>
    <t>7в</t>
  </si>
  <si>
    <t>8в</t>
  </si>
  <si>
    <t>9в</t>
  </si>
  <si>
    <t>1г</t>
  </si>
  <si>
    <t>Салпагарова Р. Ю.</t>
  </si>
  <si>
    <t>2г</t>
  </si>
  <si>
    <t>Каппушева Ф. С.</t>
  </si>
  <si>
    <t>3г</t>
  </si>
  <si>
    <t>Байрамкулова М. Н.</t>
  </si>
  <si>
    <t>4г</t>
  </si>
  <si>
    <t>Кубанова З. М.</t>
  </si>
  <si>
    <t>5г</t>
  </si>
  <si>
    <t>6г</t>
  </si>
  <si>
    <t>7г</t>
  </si>
  <si>
    <t>Кипкеева Катя Оспановна</t>
  </si>
  <si>
    <t>pervaya009@mail.ru</t>
  </si>
  <si>
    <t>https//pervaya-09.ru/programmy/dop-obrazovanie/sambo-v-shkolu</t>
  </si>
  <si>
    <t>Муниципальное казённое общеобразовательное учреждение «Средняя общеобразовательная школа № 1 им. А.М. Ижаева  с.Учкекен»</t>
  </si>
  <si>
    <t>МКОУ "СОШ №2  с. Учкекен"</t>
  </si>
  <si>
    <t>МКОУ "СОШ №2 с.Учкекен"</t>
  </si>
  <si>
    <t>А</t>
  </si>
  <si>
    <t>Айбазова З.М.</t>
  </si>
  <si>
    <t>Каппушева Ф.С.</t>
  </si>
  <si>
    <t>Аджиева Л.А.</t>
  </si>
  <si>
    <t>Чотчаева М.А.</t>
  </si>
  <si>
    <t>Тоторкулов Р.Т.</t>
  </si>
  <si>
    <t>Хаджичиков М.А-А.</t>
  </si>
  <si>
    <t>Б</t>
  </si>
  <si>
    <t>Акбаева Л.Р.</t>
  </si>
  <si>
    <t>Айбазова А.А-К.</t>
  </si>
  <si>
    <t>Чотчаева А.Х.</t>
  </si>
  <si>
    <t>Лайпанова А.С.</t>
  </si>
  <si>
    <t>В</t>
  </si>
  <si>
    <t>Чотчаева М.Т.</t>
  </si>
  <si>
    <t>Айбазова М.Х.</t>
  </si>
  <si>
    <t>МКОУ "СОШ №2с. Учкекен"</t>
  </si>
  <si>
    <t>uchkekensosh2@mail.ru</t>
  </si>
  <si>
    <t>МКОУ " СОШ №3 им. Клычева Р.Н. с. Красный Восток"</t>
  </si>
  <si>
    <t>1.</t>
  </si>
  <si>
    <t>2.</t>
  </si>
  <si>
    <t>3.</t>
  </si>
  <si>
    <t>Шоова Ф.М.</t>
  </si>
  <si>
    <t>2020 г.</t>
  </si>
  <si>
    <t>Клычева Л.М.</t>
  </si>
  <si>
    <t>нет</t>
  </si>
  <si>
    <t>Дзугова А.М.</t>
  </si>
  <si>
    <t>2019 г</t>
  </si>
  <si>
    <t>Гапова Г.М.</t>
  </si>
  <si>
    <t>Аджибеков З.З.</t>
  </si>
  <si>
    <t>а</t>
  </si>
  <si>
    <t>Хамуков М.Н.</t>
  </si>
  <si>
    <t>2019 г.</t>
  </si>
  <si>
    <t>б</t>
  </si>
  <si>
    <t>4.</t>
  </si>
  <si>
    <t>Джемакулова Басира Леоновна</t>
  </si>
  <si>
    <t>mousosh3mk@mail.ru</t>
  </si>
  <si>
    <t>mkou3.ucoz.ru</t>
  </si>
  <si>
    <t xml:space="preserve">https://mkou3.ucoz.ru/index/sambo/0-51 </t>
  </si>
  <si>
    <t>№ 694 от 1 сентября 2019 г.</t>
  </si>
  <si>
    <t>Салпагарова Лариса Мидалифовна</t>
  </si>
  <si>
    <t>МКОУ " СОШ №4 с. Кызыл-Покун"</t>
  </si>
  <si>
    <t>Уртенова Ф.А.</t>
  </si>
  <si>
    <t>Уртенова Л.М</t>
  </si>
  <si>
    <t>Хапаева А.Х.</t>
  </si>
  <si>
    <t>Биджиева И.И.</t>
  </si>
  <si>
    <t>Хотов М.А-Ю</t>
  </si>
  <si>
    <t>5.</t>
  </si>
  <si>
    <t>МКОУ "СОШ №4 с. Кызыл-Покун"</t>
  </si>
  <si>
    <t>Хотов Мурат Абу-Юсуфович</t>
  </si>
  <si>
    <t>Узденов Солтан Хаджи-Ахматович</t>
  </si>
  <si>
    <t>soshs-4@mail.ru</t>
  </si>
  <si>
    <t>http://mkou-4sosh.ukoz.ru</t>
  </si>
  <si>
    <t>http://mkou-4sosh.ucoz.ru/index/sambo-v-shkolu/0-51</t>
  </si>
  <si>
    <t>МКОУ "СОШ №5 С.ТЕРЕЗЕ"</t>
  </si>
  <si>
    <t>БАЙРАМКУЛОВ А.И.</t>
  </si>
  <si>
    <t>САЛПАГАРОВА Х.А.</t>
  </si>
  <si>
    <t>КАИТОВА М.М-А.</t>
  </si>
  <si>
    <t>ХУБИЕВ К.А.</t>
  </si>
  <si>
    <t>УЗДЕНОВ Р.М.</t>
  </si>
  <si>
    <t>УЗДЕНОВА Ф.Х.</t>
  </si>
  <si>
    <t>САЛПАГАРОВА Л.К.</t>
  </si>
  <si>
    <t>УЗДЕНОВ М.С.</t>
  </si>
  <si>
    <t>Г</t>
  </si>
  <si>
    <t>Д</t>
  </si>
  <si>
    <t>3 КЛАСС</t>
  </si>
  <si>
    <t>МУНИЦИПАЛЬНОЕ КАЗЕННОЕ ОБЩЕОБРАЗОВАТЕЛЬНОЕ УЧРЕЖДЕНИЕ"СРЕДНЯЯ ОБЩЕОБРАЗОВАТЕЛЬНАЯ ШКОЛА №5 С.ТЕРЕЗЕ ИМЕНИ ГЕРОЯ РФ ЧОЧУЕВА Х.А."</t>
  </si>
  <si>
    <t>УЗДЕНОВ Р.Р.</t>
  </si>
  <si>
    <t>r.uzdenov@inbox.ru</t>
  </si>
  <si>
    <t>https://tereze-shkola.ru/</t>
  </si>
  <si>
    <t>МКОУ"СОШ№7с.Учкекен"</t>
  </si>
  <si>
    <t>6.</t>
  </si>
  <si>
    <t>7.</t>
  </si>
  <si>
    <t>Богатырёв М.Х.</t>
  </si>
  <si>
    <t>Боташев Р.Э.</t>
  </si>
  <si>
    <t>1Б</t>
  </si>
  <si>
    <t>Джатдоева Т.Дж.</t>
  </si>
  <si>
    <t>2Б</t>
  </si>
  <si>
    <t>Хаджичикова С.А.</t>
  </si>
  <si>
    <t>3Б</t>
  </si>
  <si>
    <t>Батдыева Ф.М.</t>
  </si>
  <si>
    <t>4Б</t>
  </si>
  <si>
    <t>Батчаева Н.Р.</t>
  </si>
  <si>
    <t>5Б</t>
  </si>
  <si>
    <t>Эркенов А.А.</t>
  </si>
  <si>
    <t>6Б</t>
  </si>
  <si>
    <t>7Б</t>
  </si>
  <si>
    <t>8Б</t>
  </si>
  <si>
    <t>9Б</t>
  </si>
  <si>
    <t>2В</t>
  </si>
  <si>
    <t>Батдыева Ф.О.</t>
  </si>
  <si>
    <t>3В</t>
  </si>
  <si>
    <t>Текеева Ш.М.</t>
  </si>
  <si>
    <t>4В</t>
  </si>
  <si>
    <t>Текеева А.Х.</t>
  </si>
  <si>
    <t>6В</t>
  </si>
  <si>
    <t>7В</t>
  </si>
  <si>
    <t>8В</t>
  </si>
  <si>
    <t>9В</t>
  </si>
  <si>
    <t>Бурлакова Альбина Кямаловна</t>
  </si>
  <si>
    <t>8(928)252-84-44</t>
  </si>
  <si>
    <t>cosh_7@mail.ru</t>
  </si>
  <si>
    <t>http://sosh7-uchkeken.kchr.eduru.ru</t>
  </si>
  <si>
    <t>№674 от 01.09.2019</t>
  </si>
  <si>
    <t>8.</t>
  </si>
  <si>
    <t>МКОУ "СОШ №8 им. Ш. Х .Джатдоева с. Римгорское"</t>
  </si>
  <si>
    <t>Эркенова С. Х</t>
  </si>
  <si>
    <t>Эбзеева М. М.</t>
  </si>
  <si>
    <t>Авилова И. А.</t>
  </si>
  <si>
    <t>Узденова М. М.</t>
  </si>
  <si>
    <t>Салпагаров Ю. Ю.</t>
  </si>
  <si>
    <t>Хубиева Л. Ю.</t>
  </si>
  <si>
    <t>Темирбулатова А.П.</t>
  </si>
  <si>
    <t>Семенова Л. Х.</t>
  </si>
  <si>
    <t>9.</t>
  </si>
  <si>
    <t>10.</t>
  </si>
  <si>
    <t>Тамбиева Зулиха Исмаиловна</t>
  </si>
  <si>
    <t>https://rimsosh.ucoz.ru/</t>
  </si>
  <si>
    <t>МКОУ "СОШ №9 им.Х.Ч.Кубанова с.Джага"</t>
  </si>
  <si>
    <t>МКОУ"СОШ №9им.Х.Ч.Кубанова с.Джага"</t>
  </si>
  <si>
    <t>Кубанова А.Н.</t>
  </si>
  <si>
    <t>Коркмазова А.К.</t>
  </si>
  <si>
    <t>Салпагарова С.Б.</t>
  </si>
  <si>
    <t>Гочияева М.Х.</t>
  </si>
  <si>
    <t>5а,б</t>
  </si>
  <si>
    <t>Байрамуков К.И.</t>
  </si>
  <si>
    <t>6а,б,,</t>
  </si>
  <si>
    <t>7а,б,</t>
  </si>
  <si>
    <t>8а,б</t>
  </si>
  <si>
    <t>Каракотов О.Х.</t>
  </si>
  <si>
    <t>а.б</t>
  </si>
  <si>
    <t>Лепшакова З.М.</t>
  </si>
  <si>
    <t>Текева С.П.</t>
  </si>
  <si>
    <t>Айбазова А.Э.</t>
  </si>
  <si>
    <t>Гебенов Хусей Халитович</t>
  </si>
  <si>
    <t>mousosh9d@mail.ru</t>
  </si>
  <si>
    <t>https://mousosh9.nubex.ru/7862/</t>
  </si>
  <si>
    <t>МКОУ "СОШ №10 им. Магометова С. К. с. Красный Курган</t>
  </si>
  <si>
    <t>Эркенова А. З.</t>
  </si>
  <si>
    <t>Узденова М. О.</t>
  </si>
  <si>
    <t>Узденова Л. М.</t>
  </si>
  <si>
    <t>Байрамукова А. З.</t>
  </si>
  <si>
    <t>Эркенов А. Х.</t>
  </si>
  <si>
    <t>Эркенов А Х.</t>
  </si>
  <si>
    <t>Кубанова Х. О.</t>
  </si>
  <si>
    <t>Узденова Ф. И.</t>
  </si>
  <si>
    <t>Шаманова А.А-А.</t>
  </si>
  <si>
    <t>Чотчаева З.А.</t>
  </si>
  <si>
    <t>Батдыев К. М.</t>
  </si>
  <si>
    <t>Узденов Хусеин Хаджи-Ахматович</t>
  </si>
  <si>
    <t>shosh_10@mail.ru</t>
  </si>
  <si>
    <t>https://cosh10.ucoz.ru/index/svedenija_ob_obrazovatelnom_uchrezhdenii/0-22</t>
  </si>
  <si>
    <t>Муниципальное казенное общеобразовательное учреждение "Средняя общеоразовательная школа №10 им. Магометова С. К. с. Красный Курган"</t>
  </si>
  <si>
    <t>11.</t>
  </si>
  <si>
    <t>МКОУ "СОШ №11 им.Н.Ш.Семенова с.Учкекен"</t>
  </si>
  <si>
    <t>12.</t>
  </si>
  <si>
    <t>13.</t>
  </si>
  <si>
    <t>14.</t>
  </si>
  <si>
    <t>15.</t>
  </si>
  <si>
    <t>Хубиева М.У-А.</t>
  </si>
  <si>
    <t>Борлакова З.М.</t>
  </si>
  <si>
    <t>Кубанова Ф.А.</t>
  </si>
  <si>
    <t>Тамбиева З.Х.</t>
  </si>
  <si>
    <t>абв</t>
  </si>
  <si>
    <t>Эркенов М.М.</t>
  </si>
  <si>
    <t>аб</t>
  </si>
  <si>
    <t>Эркенов М.М,</t>
  </si>
  <si>
    <t>Шаханов О.К.</t>
  </si>
  <si>
    <t>Джанибекова А.А</t>
  </si>
  <si>
    <t>Лайпанова А.А-А.</t>
  </si>
  <si>
    <t>Биджиева З.М.</t>
  </si>
  <si>
    <t>Гаппоева Е.М.</t>
  </si>
  <si>
    <t>в</t>
  </si>
  <si>
    <t>Джанибекова С.Х.</t>
  </si>
  <si>
    <t>Гочияев А.А.</t>
  </si>
  <si>
    <t>10-14</t>
  </si>
  <si>
    <t>Каракотова Зоя Ибрагимовна</t>
  </si>
  <si>
    <t>8(928) 381 53 13</t>
  </si>
  <si>
    <t>usosh11@mail.ru</t>
  </si>
  <si>
    <t>http://usosh11.ru/</t>
  </si>
  <si>
    <t>http://usosh11.ru/самбо-в-мкоу-сош№11-им-н-ш-семенова-с-учк/</t>
  </si>
  <si>
    <t>№ 688 от 01.09.2019</t>
  </si>
  <si>
    <t>МКОУ "ООШ №12 с. Красный Восток"</t>
  </si>
  <si>
    <t>Тамбиева Фалина Хасановна</t>
  </si>
  <si>
    <t>Хутова Светлана Сахатгериевна</t>
  </si>
  <si>
    <t>Дзугова Ирина Патовна</t>
  </si>
  <si>
    <t>Хабатова Альбина Наурузовна</t>
  </si>
  <si>
    <t>Каблахов Нурмагомет Афранович</t>
  </si>
  <si>
    <t>Каблахов Аскер Бекмурзович</t>
  </si>
  <si>
    <t>mouoosh12mk@mail.ru</t>
  </si>
  <si>
    <t>http://oosh12.ucoz.ru/</t>
  </si>
  <si>
    <t>https://oosh12.ucoz.ru/index/sambo_v_shkolu/0-26</t>
  </si>
  <si>
    <t>МКОУ "ООШ №13 с. Элькуш"</t>
  </si>
  <si>
    <t>Тохчукова З.Б.</t>
  </si>
  <si>
    <t>Абайханова Е.Дж</t>
  </si>
  <si>
    <t>Биджиева З.Х</t>
  </si>
  <si>
    <t>теков Р.Х.</t>
  </si>
  <si>
    <t>Теков Р.Х.</t>
  </si>
  <si>
    <t>Теков Р.х.</t>
  </si>
  <si>
    <t>Джатдоева Лида Дагировна</t>
  </si>
  <si>
    <t>elkush13@mail.ru</t>
  </si>
  <si>
    <t>МКОУ "СОШ №14 с. Кичи-Балык"</t>
  </si>
  <si>
    <t>Чотчаева Л.Р.</t>
  </si>
  <si>
    <t>Болурова А.Х.</t>
  </si>
  <si>
    <t>Исхакова Ф.М.</t>
  </si>
  <si>
    <t>Коркмазова Е.Х-М.</t>
  </si>
  <si>
    <t>Кубанов Ш.С.</t>
  </si>
  <si>
    <t>Муниципальное казенное общеобразовательное учреждение 
« Средняя общеобразовательная школа №14 им.Голаева Д.Н. с.Кичи-Балык»</t>
  </si>
  <si>
    <t>Гочияева Зоя Калмуковна</t>
  </si>
  <si>
    <t>gzoyak@mail.ru</t>
  </si>
  <si>
    <t>https://kichi-balyk14.ucoz.ru/index/31</t>
  </si>
  <si>
    <t>https://лига-самбо.рф/department1269</t>
  </si>
  <si>
    <t>3520-р от 01.09.2019</t>
  </si>
  <si>
    <t>МКОУ "НОШ №15 с.Терезе"</t>
  </si>
  <si>
    <t>Джамбаева М.Р.</t>
  </si>
  <si>
    <t>Байрамкуков Ю.Х.</t>
  </si>
  <si>
    <t>Байрамкулова А.М.</t>
  </si>
  <si>
    <t>Эркенова М.М.</t>
  </si>
  <si>
    <t>Эркенова З.Х.</t>
  </si>
  <si>
    <t>Байчорова Т.К.</t>
  </si>
  <si>
    <t>Салпагарова З.А.-Ю.</t>
  </si>
  <si>
    <t>Хубиева Любовь Хисаевна</t>
  </si>
  <si>
    <t>mmounosh15@mail.ru</t>
  </si>
  <si>
    <t>https://nosh15.ucoz.ru/</t>
  </si>
  <si>
    <t>МКОУ "СОШ №6 им. А.А.Тамбиева с. Первомайское"</t>
  </si>
  <si>
    <t>МКОУ «СОШ №6 с.Первомайское»</t>
  </si>
  <si>
    <t>Аджиева А.С.</t>
  </si>
  <si>
    <t>Боташева А.Д.</t>
  </si>
  <si>
    <t>Каппушева Л.И.</t>
  </si>
  <si>
    <t>Доюнов А.А.</t>
  </si>
  <si>
    <t>Каппушев М.А.</t>
  </si>
  <si>
    <t>Хапчаев А.М.</t>
  </si>
  <si>
    <t>Боташева Ф.К.</t>
  </si>
  <si>
    <t>Боташева З.А.</t>
  </si>
  <si>
    <t>Биджиева З.А.</t>
  </si>
  <si>
    <t>Алиева А.А.</t>
  </si>
  <si>
    <t>Бостанов Х.А.</t>
  </si>
  <si>
    <t>Хасанова И.М.</t>
  </si>
  <si>
    <t>Боташева А.К.</t>
  </si>
  <si>
    <t>Узденова С.Х.</t>
  </si>
  <si>
    <t>Болурова К.М.</t>
  </si>
  <si>
    <t>г</t>
  </si>
  <si>
    <t>Беден Б.Р.</t>
  </si>
  <si>
    <t>72 кв.м.</t>
  </si>
  <si>
    <t>100 кв.м.</t>
  </si>
  <si>
    <t>Муниципальное казенное общеобразовательное учреждение "Средняя общеобразовательная школа №6 им. А.А.Тамбиева с. Первомайское"</t>
  </si>
  <si>
    <t>Хапчаев Али Магомедович</t>
  </si>
  <si>
    <t>sosh_6@rambler.ru</t>
  </si>
  <si>
    <t>https://gymnasiumkchr.ucoz.ru</t>
  </si>
  <si>
    <t>pervaya09.moy.su</t>
  </si>
  <si>
    <t>Муниципальное казённое общеобразовательное учреждение «Средняя общеобразовательная школа №4  с.Кызыл-Покун»</t>
  </si>
  <si>
    <t>Муниципальное казённое общеобразовательное учреждение «Средняя общеобразовательная школа №3 им. Клычева Р.Н. с.Красный Восток»</t>
  </si>
  <si>
    <t>Муниципальное казённое общеобразовательное учреждение «Средняя общеобразовательная школа №2 с. Учкекен»</t>
  </si>
  <si>
    <t>Муниципальное казённое общеобразовательное учреждение «Средняя общеобразовательная школа №11 им.Семёнова Н.Ш. с.Учкекен»</t>
  </si>
  <si>
    <t>Муниципальное казённое общеобразовательное учреждение «Основная общеобразовательная школа №12 им. Бежанова К.Д. с.Красный Восток»</t>
  </si>
  <si>
    <t>Муниципальное казённое общеобразовательное учреждение «Основная общеобразовательная школа №13 с. Элькуш»</t>
  </si>
  <si>
    <t>Муниципальное казённое общеобразовательное учреждение «Начальная общеобразовательная школа №15 с. Терезе»</t>
  </si>
  <si>
    <t>МКОУ "ООШ №12 с.Красный Восток"</t>
  </si>
  <si>
    <t>МКОУ "СОШ №10 им. Магометова С.К. с.Красный Курган"</t>
  </si>
  <si>
    <t>МКОУ "СОШ №1 с.Учкекен"</t>
  </si>
  <si>
    <t>МКОУ "СОШ № 3 им. Клычева Р.Н. с.Красный Восток"</t>
  </si>
  <si>
    <t>МКОУ "СОШ №7с.Учкекен"</t>
  </si>
  <si>
    <t>МКОУ "СОШ №8 им. Ш.Х. Джатдоева с.Римгорское"</t>
  </si>
  <si>
    <t>МКОУ "ООШ №13 с.Элькуш"</t>
  </si>
  <si>
    <t>МКОУ "СОШ №14 с.Кичи-Балык"</t>
  </si>
  <si>
    <t>Муниципальное казённое общеобразовательное учреждение «Средняя общеобразовательная школа №7 им. Б.Д.Узденова с.Учкекен»</t>
  </si>
  <si>
    <t>Муниципальное казённое общеобразовательное учреждение «Средняя общеобразовательная школа №8 им. Ш.Х.Джатдоева с. Римгорское»</t>
  </si>
  <si>
    <t>Муниципальное казённое общеобразовательное учреждение «Средняя общеобразовательная школа №9 им. Х.Ч.Кубанова   с.Джага»</t>
  </si>
  <si>
    <t>МКОУ "СОШ №10 им. Магометова С.К. с.Красный Курган</t>
  </si>
  <si>
    <t>МКОУ "СОШ №8 им.Ш.Х .Джатдоева с.Римгорское"</t>
  </si>
  <si>
    <t>МКОУ"СОШ №7с.Учкекен"</t>
  </si>
  <si>
    <t>МКОУ "СОШ №6 им. А.А.Тамбиева с.Первомайское"</t>
  </si>
  <si>
    <t>МКОУ " СОШ №4 с.Кызыл-Покун"</t>
  </si>
  <si>
    <t>МКОУ "СОШ №3 им.Клычева Р.Н. с.Красный Восток"</t>
  </si>
  <si>
    <r>
      <t xml:space="preserve">Итого по району/- кол-во ОО - </t>
    </r>
    <r>
      <rPr>
        <sz val="11"/>
        <color indexed="8"/>
        <rFont val="Times New Roman"/>
        <family val="1"/>
        <charset val="204"/>
      </rPr>
      <t/>
    </r>
  </si>
  <si>
    <t>д</t>
  </si>
  <si>
    <t>1А</t>
  </si>
  <si>
    <t>Карабашева А.К.</t>
  </si>
  <si>
    <t>2А</t>
  </si>
  <si>
    <t>Узденова И.М.</t>
  </si>
  <si>
    <t>3А</t>
  </si>
  <si>
    <t>Джанибекова Л.А.</t>
  </si>
  <si>
    <t>4А</t>
  </si>
  <si>
    <t>Байчорова М.Дж.</t>
  </si>
  <si>
    <t>5А</t>
  </si>
  <si>
    <t>6А</t>
  </si>
  <si>
    <t>7А</t>
  </si>
  <si>
    <t>8А</t>
  </si>
  <si>
    <t>9А</t>
  </si>
  <si>
    <t>МКОУ "СОШ №4 с.Кызыл-Покун"</t>
  </si>
  <si>
    <t>МКОУ "СОШ №8 им. Ш.Х .Джатдоева с.Римгорское"</t>
  </si>
  <si>
    <t>МКОУ "СОШ №10 с.Красный Курган"</t>
  </si>
  <si>
    <t>МКОУ "СОШ №3 им. Клычева Р.Н. с.Красный Восток"</t>
  </si>
  <si>
    <t>2 класса</t>
  </si>
  <si>
    <t>11,12,13 ЛЕТ</t>
  </si>
  <si>
    <t>14,15 ЛЕТ</t>
  </si>
  <si>
    <t xml:space="preserve">http://uchkekenmousosh.ucoz.ru/  </t>
  </si>
  <si>
    <t xml:space="preserve">www.elkush.ru </t>
  </si>
  <si>
    <t>№ 695 от 01.09.2019</t>
  </si>
  <si>
    <t>rimsosh@mail.ru</t>
  </si>
  <si>
    <t>(в данное время должность руководителя ГТО района вакантно)</t>
  </si>
  <si>
    <t>Муниципальное казённое общеобразовательное учреждение «Средняя общеобразовательная школа № 6 им.А.А.Тамбиева с. Первомайское», 369385, КЧР, Малокарачаевский район, с. Первомайское, ул. Шоссейная №52.</t>
  </si>
  <si>
    <t>Доюнов Асхат Ахматович</t>
  </si>
  <si>
    <t>Хубиев Хасан Исламович</t>
  </si>
  <si>
    <t>Эркенов Артур Хамидович</t>
  </si>
  <si>
    <t>Спортивный судья 3 категории</t>
  </si>
  <si>
    <t>2017-2018</t>
  </si>
  <si>
    <t>КЧРИПКРО г.Черкесск</t>
  </si>
  <si>
    <t>Гочияев Ислам Муссаевич (уволен по собственному желанию)</t>
  </si>
  <si>
    <t>ИТОГО по району: 3 (4)</t>
  </si>
  <si>
    <t>3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</si>
</sst>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sz val="6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/>
    <xf numFmtId="0" fontId="6" fillId="2" borderId="1" xfId="0" applyFont="1" applyFill="1" applyBorder="1"/>
    <xf numFmtId="0" fontId="0" fillId="2" borderId="1" xfId="0" applyFill="1" applyBorder="1"/>
    <xf numFmtId="0" fontId="0" fillId="0" borderId="0" xfId="0" applyAlignment="1"/>
    <xf numFmtId="0" fontId="9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/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/>
    <xf numFmtId="14" fontId="12" fillId="0" borderId="1" xfId="0" applyNumberFormat="1" applyFont="1" applyBorder="1"/>
    <xf numFmtId="0" fontId="14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14" fontId="12" fillId="0" borderId="1" xfId="0" applyNumberFormat="1" applyFont="1" applyBorder="1" applyAlignment="1">
      <alignment vertical="center" wrapText="1"/>
    </xf>
    <xf numFmtId="14" fontId="12" fillId="0" borderId="0" xfId="0" applyNumberFormat="1" applyFont="1" applyAlignment="1">
      <alignment vertical="center" wrapText="1"/>
    </xf>
    <xf numFmtId="0" fontId="13" fillId="0" borderId="0" xfId="0" applyFont="1"/>
    <xf numFmtId="0" fontId="12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1" applyFont="1" applyBorder="1" applyAlignment="1">
      <alignment vertical="center" wrapText="1"/>
    </xf>
    <xf numFmtId="0" fontId="17" fillId="0" borderId="1" xfId="1" applyFont="1" applyBorder="1" applyAlignment="1" applyProtection="1">
      <alignment vertical="center" wrapText="1"/>
    </xf>
    <xf numFmtId="0" fontId="17" fillId="0" borderId="0" xfId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1" fontId="12" fillId="0" borderId="1" xfId="0" applyNumberFormat="1" applyFont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17" fontId="12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r.uzdenov@inbox.ru" TargetMode="External"/><Relationship Id="rId13" Type="http://schemas.openxmlformats.org/officeDocument/2006/relationships/hyperlink" Target="https://mousosh9.nubex.ru/7862/" TargetMode="External"/><Relationship Id="rId18" Type="http://schemas.openxmlformats.org/officeDocument/2006/relationships/hyperlink" Target="http://usosh11.ru/&#1089;&#1072;&#1084;&#1073;&#1086;-&#1074;-&#1084;&#1082;&#1086;&#1091;-&#1089;&#1086;&#1096;&#8470;11-&#1080;&#1084;-&#1085;-&#1096;-&#1089;&#1077;&#1084;&#1077;&#1085;&#1086;&#1074;&#1072;-&#1089;-&#1091;&#1095;&#1082;/" TargetMode="External"/><Relationship Id="rId26" Type="http://schemas.openxmlformats.org/officeDocument/2006/relationships/hyperlink" Target="mailto:sosh_6@rambler.ru" TargetMode="External"/><Relationship Id="rId3" Type="http://schemas.openxmlformats.org/officeDocument/2006/relationships/hyperlink" Target="mailto:mousosh3mk@mail.ru" TargetMode="External"/><Relationship Id="rId21" Type="http://schemas.openxmlformats.org/officeDocument/2006/relationships/hyperlink" Target="https://oosh12.ucoz.ru/index/sambo_v_shkolu/0-26" TargetMode="External"/><Relationship Id="rId34" Type="http://schemas.openxmlformats.org/officeDocument/2006/relationships/hyperlink" Target="https://cosh10.ucoz.ru/index/svedenija_ob_obrazovatelnom_uchrezhdenii/0-22" TargetMode="External"/><Relationship Id="rId7" Type="http://schemas.openxmlformats.org/officeDocument/2006/relationships/hyperlink" Target="http://mkou-4sosh.ucoz.ru/index/sambo-v-shkolu/0-51" TargetMode="External"/><Relationship Id="rId12" Type="http://schemas.openxmlformats.org/officeDocument/2006/relationships/hyperlink" Target="mailto:mousosh9d@mail.ru" TargetMode="External"/><Relationship Id="rId17" Type="http://schemas.openxmlformats.org/officeDocument/2006/relationships/hyperlink" Target="http://usosh11.ru/" TargetMode="External"/><Relationship Id="rId25" Type="http://schemas.openxmlformats.org/officeDocument/2006/relationships/hyperlink" Target="https://kichi-balyk14.ucoz.ru/index/31" TargetMode="External"/><Relationship Id="rId33" Type="http://schemas.openxmlformats.org/officeDocument/2006/relationships/hyperlink" Target="https://mousosh9.nubex.ru/7862/" TargetMode="External"/><Relationship Id="rId2" Type="http://schemas.openxmlformats.org/officeDocument/2006/relationships/hyperlink" Target="mailto:uchkekensosh2@mail.ru" TargetMode="External"/><Relationship Id="rId16" Type="http://schemas.openxmlformats.org/officeDocument/2006/relationships/hyperlink" Target="mailto:usosh11@mail.ru" TargetMode="External"/><Relationship Id="rId20" Type="http://schemas.openxmlformats.org/officeDocument/2006/relationships/hyperlink" Target="http://oosh12.ucoz.ru/" TargetMode="External"/><Relationship Id="rId29" Type="http://schemas.openxmlformats.org/officeDocument/2006/relationships/hyperlink" Target="http://www.elkush.ru/" TargetMode="External"/><Relationship Id="rId1" Type="http://schemas.openxmlformats.org/officeDocument/2006/relationships/hyperlink" Target="mailto:pervaya009@mail.ru" TargetMode="External"/><Relationship Id="rId6" Type="http://schemas.openxmlformats.org/officeDocument/2006/relationships/hyperlink" Target="http://mkou-4sosh.ukoz.ru/" TargetMode="External"/><Relationship Id="rId11" Type="http://schemas.openxmlformats.org/officeDocument/2006/relationships/hyperlink" Target="https://rimsosh.ucoz.ru/" TargetMode="External"/><Relationship Id="rId24" Type="http://schemas.openxmlformats.org/officeDocument/2006/relationships/hyperlink" Target="https://&#1083;&#1080;&#1075;&#1072;-&#1089;&#1072;&#1084;&#1073;&#1086;.&#1088;&#1092;/department1269" TargetMode="External"/><Relationship Id="rId32" Type="http://schemas.openxmlformats.org/officeDocument/2006/relationships/hyperlink" Target="https://rimsosh.ucoz.ru/" TargetMode="External"/><Relationship Id="rId5" Type="http://schemas.openxmlformats.org/officeDocument/2006/relationships/hyperlink" Target="mailto:soshs-4@mail.ru" TargetMode="External"/><Relationship Id="rId15" Type="http://schemas.openxmlformats.org/officeDocument/2006/relationships/hyperlink" Target="https://cosh10.ucoz.ru/index/svedenija_ob_obrazovatelnom_uchrezhdenii/0-22" TargetMode="External"/><Relationship Id="rId23" Type="http://schemas.openxmlformats.org/officeDocument/2006/relationships/hyperlink" Target="mailto:gzoyak@mail.ru" TargetMode="External"/><Relationship Id="rId28" Type="http://schemas.openxmlformats.org/officeDocument/2006/relationships/hyperlink" Target="http://www.elkush.ru/" TargetMode="External"/><Relationship Id="rId10" Type="http://schemas.openxmlformats.org/officeDocument/2006/relationships/hyperlink" Target="http://sosh7-uchkeken.kchr.eduru.ru/" TargetMode="External"/><Relationship Id="rId19" Type="http://schemas.openxmlformats.org/officeDocument/2006/relationships/hyperlink" Target="mailto:mouoosh12mk@mail.ru" TargetMode="External"/><Relationship Id="rId31" Type="http://schemas.openxmlformats.org/officeDocument/2006/relationships/hyperlink" Target="http://sosh7-uchkeken.kchr.eduru.ru/" TargetMode="External"/><Relationship Id="rId4" Type="http://schemas.openxmlformats.org/officeDocument/2006/relationships/hyperlink" Target="https://mkou3.ucoz.ru/index/sambo/0-51" TargetMode="External"/><Relationship Id="rId9" Type="http://schemas.openxmlformats.org/officeDocument/2006/relationships/hyperlink" Target="mailto:cosh_7@mail.ru" TargetMode="External"/><Relationship Id="rId14" Type="http://schemas.openxmlformats.org/officeDocument/2006/relationships/hyperlink" Target="mailto:shosh_10@mail.ru" TargetMode="External"/><Relationship Id="rId22" Type="http://schemas.openxmlformats.org/officeDocument/2006/relationships/hyperlink" Target="mailto:elkush13@mail.ru" TargetMode="External"/><Relationship Id="rId27" Type="http://schemas.openxmlformats.org/officeDocument/2006/relationships/hyperlink" Target="http://uchkekenmousosh.ucoz.ru/" TargetMode="External"/><Relationship Id="rId30" Type="http://schemas.openxmlformats.org/officeDocument/2006/relationships/hyperlink" Target="http://uchkekenmousosh.ucoz.ru/" TargetMode="External"/><Relationship Id="rId35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opLeftCell="A10" zoomScaleNormal="75" workbookViewId="0">
      <selection activeCell="B5" sqref="B5"/>
    </sheetView>
  </sheetViews>
  <sheetFormatPr defaultRowHeight="15" x14ac:dyDescent="0.25"/>
  <cols>
    <col min="1" max="1" width="5.140625" customWidth="1"/>
    <col min="2" max="2" width="31.7109375" customWidth="1"/>
    <col min="3" max="5" width="7" customWidth="1"/>
    <col min="6" max="6" width="7.42578125" customWidth="1"/>
    <col min="7" max="7" width="7" customWidth="1"/>
    <col min="8" max="9" width="7.140625" customWidth="1"/>
    <col min="10" max="10" width="6.85546875" customWidth="1"/>
    <col min="11" max="11" width="7.28515625" customWidth="1"/>
    <col min="12" max="12" width="7.140625" customWidth="1"/>
    <col min="13" max="14" width="7" customWidth="1"/>
    <col min="15" max="15" width="6.42578125" customWidth="1"/>
    <col min="16" max="16" width="6.85546875" customWidth="1"/>
    <col min="17" max="18" width="7" customWidth="1"/>
    <col min="19" max="19" width="6.5703125" customWidth="1"/>
    <col min="20" max="20" width="7.140625" customWidth="1"/>
    <col min="21" max="21" width="7" customWidth="1"/>
    <col min="22" max="22" width="7.140625" customWidth="1"/>
    <col min="23" max="23" width="6.85546875" customWidth="1"/>
    <col min="24" max="25" width="6.7109375" customWidth="1"/>
    <col min="26" max="26" width="6.5703125" customWidth="1"/>
    <col min="27" max="27" width="6.85546875" customWidth="1"/>
    <col min="28" max="28" width="6.42578125" customWidth="1"/>
    <col min="29" max="29" width="6.140625" customWidth="1"/>
    <col min="30" max="30" width="6.42578125" customWidth="1"/>
    <col min="31" max="31" width="6.5703125" customWidth="1"/>
    <col min="32" max="32" width="6.7109375" customWidth="1"/>
  </cols>
  <sheetData>
    <row r="1" spans="1:32" ht="1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</row>
    <row r="2" spans="1:32" ht="40.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</row>
    <row r="3" spans="1:32" x14ac:dyDescent="0.25">
      <c r="A3" s="51" t="s">
        <v>1</v>
      </c>
      <c r="B3" s="51" t="s">
        <v>2</v>
      </c>
      <c r="C3" s="48" t="s">
        <v>5</v>
      </c>
      <c r="D3" s="48"/>
      <c r="E3" s="48"/>
      <c r="F3" s="48" t="s">
        <v>6</v>
      </c>
      <c r="G3" s="48"/>
      <c r="H3" s="48"/>
      <c r="I3" s="48" t="s">
        <v>7</v>
      </c>
      <c r="J3" s="48"/>
      <c r="K3" s="48"/>
      <c r="L3" s="48" t="s">
        <v>9</v>
      </c>
      <c r="M3" s="48"/>
      <c r="N3" s="48"/>
      <c r="O3" s="48" t="s">
        <v>10</v>
      </c>
      <c r="P3" s="48"/>
      <c r="Q3" s="48"/>
      <c r="R3" s="48" t="s">
        <v>11</v>
      </c>
      <c r="S3" s="48"/>
      <c r="T3" s="48"/>
      <c r="U3" s="48" t="s">
        <v>12</v>
      </c>
      <c r="V3" s="48"/>
      <c r="W3" s="48"/>
      <c r="X3" s="48" t="s">
        <v>13</v>
      </c>
      <c r="Y3" s="48"/>
      <c r="Z3" s="48"/>
      <c r="AA3" s="48" t="s">
        <v>14</v>
      </c>
      <c r="AB3" s="48"/>
      <c r="AC3" s="48"/>
      <c r="AD3" s="49" t="s">
        <v>15</v>
      </c>
      <c r="AE3" s="49"/>
      <c r="AF3" s="49"/>
    </row>
    <row r="4" spans="1:32" ht="49.5" customHeight="1" x14ac:dyDescent="0.25">
      <c r="A4" s="52"/>
      <c r="B4" s="52"/>
      <c r="C4" s="3" t="s">
        <v>3</v>
      </c>
      <c r="D4" s="3" t="s">
        <v>4</v>
      </c>
      <c r="E4" s="3" t="s">
        <v>8</v>
      </c>
      <c r="F4" s="3" t="s">
        <v>3</v>
      </c>
      <c r="G4" s="3" t="s">
        <v>4</v>
      </c>
      <c r="H4" s="3" t="s">
        <v>8</v>
      </c>
      <c r="I4" s="3" t="s">
        <v>3</v>
      </c>
      <c r="J4" s="3" t="s">
        <v>4</v>
      </c>
      <c r="K4" s="3" t="s">
        <v>8</v>
      </c>
      <c r="L4" s="3" t="s">
        <v>3</v>
      </c>
      <c r="M4" s="3" t="s">
        <v>4</v>
      </c>
      <c r="N4" s="3" t="s">
        <v>8</v>
      </c>
      <c r="O4" s="3" t="s">
        <v>3</v>
      </c>
      <c r="P4" s="3" t="s">
        <v>4</v>
      </c>
      <c r="Q4" s="3" t="s">
        <v>8</v>
      </c>
      <c r="R4" s="3" t="s">
        <v>3</v>
      </c>
      <c r="S4" s="3" t="s">
        <v>4</v>
      </c>
      <c r="T4" s="3" t="s">
        <v>8</v>
      </c>
      <c r="U4" s="3" t="s">
        <v>3</v>
      </c>
      <c r="V4" s="3" t="s">
        <v>4</v>
      </c>
      <c r="W4" s="3" t="s">
        <v>8</v>
      </c>
      <c r="X4" s="3" t="s">
        <v>3</v>
      </c>
      <c r="Y4" s="3" t="s">
        <v>4</v>
      </c>
      <c r="Z4" s="3" t="s">
        <v>8</v>
      </c>
      <c r="AA4" s="3" t="s">
        <v>3</v>
      </c>
      <c r="AB4" s="3" t="s">
        <v>4</v>
      </c>
      <c r="AC4" s="3" t="s">
        <v>8</v>
      </c>
      <c r="AD4" s="3" t="s">
        <v>3</v>
      </c>
      <c r="AE4" s="3" t="s">
        <v>4</v>
      </c>
      <c r="AF4" s="3" t="s">
        <v>8</v>
      </c>
    </row>
    <row r="5" spans="1:32" ht="15.75" x14ac:dyDescent="0.25">
      <c r="A5" s="27" t="s">
        <v>160</v>
      </c>
      <c r="B5" s="27" t="s">
        <v>400</v>
      </c>
      <c r="C5" s="27">
        <v>4</v>
      </c>
      <c r="D5" s="27">
        <v>122</v>
      </c>
      <c r="E5" s="27">
        <v>0</v>
      </c>
      <c r="F5" s="27">
        <v>4</v>
      </c>
      <c r="G5" s="27">
        <v>110</v>
      </c>
      <c r="H5" s="27">
        <v>2</v>
      </c>
      <c r="I5" s="27">
        <v>4</v>
      </c>
      <c r="J5" s="27">
        <v>90</v>
      </c>
      <c r="K5" s="27">
        <v>1</v>
      </c>
      <c r="L5" s="27">
        <v>4</v>
      </c>
      <c r="M5" s="27">
        <v>82</v>
      </c>
      <c r="N5" s="27">
        <v>0</v>
      </c>
      <c r="O5" s="27">
        <v>4</v>
      </c>
      <c r="P5" s="27">
        <v>105</v>
      </c>
      <c r="Q5" s="27">
        <v>1</v>
      </c>
      <c r="R5" s="27">
        <v>4</v>
      </c>
      <c r="S5" s="27">
        <v>89</v>
      </c>
      <c r="T5" s="27">
        <v>1</v>
      </c>
      <c r="U5" s="27">
        <v>4</v>
      </c>
      <c r="V5" s="27">
        <v>106</v>
      </c>
      <c r="W5" s="27">
        <v>1</v>
      </c>
      <c r="X5" s="27">
        <v>3</v>
      </c>
      <c r="Y5" s="27">
        <v>70</v>
      </c>
      <c r="Z5" s="27">
        <v>0</v>
      </c>
      <c r="AA5" s="27">
        <v>3</v>
      </c>
      <c r="AB5" s="27">
        <v>83</v>
      </c>
      <c r="AC5" s="27">
        <v>1</v>
      </c>
      <c r="AD5" s="27">
        <v>32</v>
      </c>
      <c r="AE5" s="27">
        <v>857</v>
      </c>
      <c r="AF5" s="27">
        <v>7</v>
      </c>
    </row>
    <row r="6" spans="1:32" ht="15.75" x14ac:dyDescent="0.25">
      <c r="A6" s="27" t="s">
        <v>161</v>
      </c>
      <c r="B6" s="27" t="s">
        <v>140</v>
      </c>
      <c r="C6" s="27">
        <v>2</v>
      </c>
      <c r="D6" s="27">
        <v>35</v>
      </c>
      <c r="E6" s="27">
        <v>0</v>
      </c>
      <c r="F6" s="27">
        <v>3</v>
      </c>
      <c r="G6" s="27">
        <v>64</v>
      </c>
      <c r="H6" s="27">
        <v>0</v>
      </c>
      <c r="I6" s="27">
        <v>2</v>
      </c>
      <c r="J6" s="27">
        <v>42</v>
      </c>
      <c r="K6" s="27">
        <v>0</v>
      </c>
      <c r="L6" s="27">
        <v>3</v>
      </c>
      <c r="M6" s="27">
        <v>52</v>
      </c>
      <c r="N6" s="27">
        <v>0</v>
      </c>
      <c r="O6" s="27">
        <v>2</v>
      </c>
      <c r="P6" s="27">
        <v>37</v>
      </c>
      <c r="Q6" s="27">
        <v>1</v>
      </c>
      <c r="R6" s="27">
        <v>3</v>
      </c>
      <c r="S6" s="27">
        <v>60</v>
      </c>
      <c r="T6" s="27">
        <v>0</v>
      </c>
      <c r="U6" s="27">
        <v>2</v>
      </c>
      <c r="V6" s="27">
        <v>42</v>
      </c>
      <c r="W6" s="27">
        <v>0</v>
      </c>
      <c r="X6" s="27">
        <v>3</v>
      </c>
      <c r="Y6" s="27">
        <v>48</v>
      </c>
      <c r="Z6" s="27">
        <v>0</v>
      </c>
      <c r="AA6" s="27">
        <v>2</v>
      </c>
      <c r="AB6" s="27">
        <v>37</v>
      </c>
      <c r="AC6" s="27">
        <v>0</v>
      </c>
      <c r="AD6" s="27">
        <v>22</v>
      </c>
      <c r="AE6" s="27">
        <v>417</v>
      </c>
      <c r="AF6" s="27">
        <v>1</v>
      </c>
    </row>
    <row r="7" spans="1:32" ht="31.5" x14ac:dyDescent="0.25">
      <c r="A7" s="27" t="s">
        <v>162</v>
      </c>
      <c r="B7" s="28" t="s">
        <v>414</v>
      </c>
      <c r="C7" s="27">
        <v>1</v>
      </c>
      <c r="D7" s="27">
        <v>20</v>
      </c>
      <c r="E7" s="27">
        <v>1</v>
      </c>
      <c r="F7" s="27">
        <v>1</v>
      </c>
      <c r="G7" s="27">
        <v>15</v>
      </c>
      <c r="H7" s="27">
        <v>0</v>
      </c>
      <c r="I7" s="27">
        <v>1</v>
      </c>
      <c r="J7" s="27">
        <v>17</v>
      </c>
      <c r="K7" s="27">
        <v>0</v>
      </c>
      <c r="L7" s="27">
        <v>1</v>
      </c>
      <c r="M7" s="27">
        <v>14</v>
      </c>
      <c r="N7" s="27">
        <v>0</v>
      </c>
      <c r="O7" s="27">
        <v>1</v>
      </c>
      <c r="P7" s="27">
        <v>17</v>
      </c>
      <c r="Q7" s="27">
        <v>0</v>
      </c>
      <c r="R7" s="27">
        <v>1</v>
      </c>
      <c r="S7" s="27">
        <v>14</v>
      </c>
      <c r="T7" s="27">
        <v>0</v>
      </c>
      <c r="U7" s="27">
        <v>2</v>
      </c>
      <c r="V7" s="27">
        <v>32</v>
      </c>
      <c r="W7" s="27">
        <v>0</v>
      </c>
      <c r="X7" s="27">
        <v>1</v>
      </c>
      <c r="Y7" s="27">
        <v>20</v>
      </c>
      <c r="Z7" s="27">
        <v>0</v>
      </c>
      <c r="AA7" s="27">
        <v>1</v>
      </c>
      <c r="AB7" s="27">
        <v>24</v>
      </c>
      <c r="AC7" s="27">
        <v>0</v>
      </c>
      <c r="AD7" s="27">
        <v>10</v>
      </c>
      <c r="AE7" s="27">
        <v>173</v>
      </c>
      <c r="AF7" s="27">
        <v>1</v>
      </c>
    </row>
    <row r="8" spans="1:32" ht="31.5" x14ac:dyDescent="0.25">
      <c r="A8" s="27" t="s">
        <v>175</v>
      </c>
      <c r="B8" s="27" t="s">
        <v>413</v>
      </c>
      <c r="C8" s="27">
        <v>1</v>
      </c>
      <c r="D8" s="27">
        <v>10</v>
      </c>
      <c r="E8" s="27">
        <v>1</v>
      </c>
      <c r="F8" s="27">
        <v>1</v>
      </c>
      <c r="G8" s="27">
        <v>11</v>
      </c>
      <c r="H8" s="27">
        <v>2</v>
      </c>
      <c r="I8" s="27">
        <v>1</v>
      </c>
      <c r="J8" s="27">
        <v>12</v>
      </c>
      <c r="K8" s="27">
        <v>1</v>
      </c>
      <c r="L8" s="27">
        <v>1</v>
      </c>
      <c r="M8" s="27">
        <v>6</v>
      </c>
      <c r="N8" s="27">
        <v>1</v>
      </c>
      <c r="O8" s="27">
        <v>1</v>
      </c>
      <c r="P8" s="27">
        <v>13</v>
      </c>
      <c r="Q8" s="27">
        <v>1</v>
      </c>
      <c r="R8" s="27">
        <v>1</v>
      </c>
      <c r="S8" s="27">
        <v>10</v>
      </c>
      <c r="T8" s="27">
        <v>1</v>
      </c>
      <c r="U8" s="27">
        <v>1</v>
      </c>
      <c r="V8" s="27">
        <v>10</v>
      </c>
      <c r="W8" s="27">
        <v>2</v>
      </c>
      <c r="X8" s="27">
        <v>1</v>
      </c>
      <c r="Y8" s="27">
        <v>11</v>
      </c>
      <c r="Z8" s="27">
        <v>2</v>
      </c>
      <c r="AA8" s="27">
        <v>1</v>
      </c>
      <c r="AB8" s="27">
        <v>10</v>
      </c>
      <c r="AC8" s="27">
        <v>1</v>
      </c>
      <c r="AD8" s="27">
        <v>9</v>
      </c>
      <c r="AE8" s="27">
        <v>92</v>
      </c>
      <c r="AF8" s="27">
        <v>12</v>
      </c>
    </row>
    <row r="9" spans="1:32" ht="15.75" x14ac:dyDescent="0.25">
      <c r="A9" s="27" t="s">
        <v>188</v>
      </c>
      <c r="B9" s="27" t="s">
        <v>195</v>
      </c>
      <c r="C9" s="27">
        <v>2</v>
      </c>
      <c r="D9" s="27">
        <v>61</v>
      </c>
      <c r="E9" s="27">
        <v>1</v>
      </c>
      <c r="F9" s="27">
        <v>3</v>
      </c>
      <c r="G9" s="27">
        <v>65</v>
      </c>
      <c r="H9" s="27">
        <v>0</v>
      </c>
      <c r="I9" s="27">
        <v>2</v>
      </c>
      <c r="J9" s="27">
        <v>41</v>
      </c>
      <c r="K9" s="27">
        <v>0</v>
      </c>
      <c r="L9" s="27">
        <v>3</v>
      </c>
      <c r="M9" s="27">
        <v>63</v>
      </c>
      <c r="N9" s="27">
        <v>0</v>
      </c>
      <c r="O9" s="27">
        <v>4</v>
      </c>
      <c r="P9" s="27">
        <v>75</v>
      </c>
      <c r="Q9" s="27">
        <v>1</v>
      </c>
      <c r="R9" s="27">
        <v>4</v>
      </c>
      <c r="S9" s="27">
        <v>71</v>
      </c>
      <c r="T9" s="27">
        <v>2</v>
      </c>
      <c r="U9" s="27">
        <v>5</v>
      </c>
      <c r="V9" s="27">
        <v>84</v>
      </c>
      <c r="W9" s="27">
        <v>4</v>
      </c>
      <c r="X9" s="27">
        <v>5</v>
      </c>
      <c r="Y9" s="27">
        <v>89</v>
      </c>
      <c r="Z9" s="27">
        <v>1</v>
      </c>
      <c r="AA9" s="27">
        <v>3</v>
      </c>
      <c r="AB9" s="27">
        <v>58</v>
      </c>
      <c r="AC9" s="27">
        <v>1</v>
      </c>
      <c r="AD9" s="27">
        <v>33</v>
      </c>
      <c r="AE9" s="27">
        <v>607</v>
      </c>
      <c r="AF9" s="27">
        <v>10</v>
      </c>
    </row>
    <row r="10" spans="1:32" ht="47.25" x14ac:dyDescent="0.25">
      <c r="A10" s="27" t="s">
        <v>212</v>
      </c>
      <c r="B10" s="27" t="s">
        <v>412</v>
      </c>
      <c r="C10" s="27">
        <v>3</v>
      </c>
      <c r="D10" s="27">
        <v>68</v>
      </c>
      <c r="E10" s="27">
        <v>1</v>
      </c>
      <c r="F10" s="27">
        <v>3</v>
      </c>
      <c r="G10" s="27">
        <v>67</v>
      </c>
      <c r="H10" s="27">
        <v>0</v>
      </c>
      <c r="I10" s="27">
        <v>3</v>
      </c>
      <c r="J10" s="27">
        <v>74</v>
      </c>
      <c r="K10" s="27">
        <v>2</v>
      </c>
      <c r="L10" s="27">
        <v>4</v>
      </c>
      <c r="M10" s="27">
        <v>86</v>
      </c>
      <c r="N10" s="27">
        <v>2</v>
      </c>
      <c r="O10" s="27">
        <v>3</v>
      </c>
      <c r="P10" s="27">
        <v>57</v>
      </c>
      <c r="Q10" s="27">
        <v>1</v>
      </c>
      <c r="R10" s="27">
        <v>3</v>
      </c>
      <c r="S10" s="27">
        <v>63</v>
      </c>
      <c r="T10" s="27">
        <v>2</v>
      </c>
      <c r="U10" s="27">
        <v>3</v>
      </c>
      <c r="V10" s="27">
        <v>76</v>
      </c>
      <c r="W10" s="27">
        <v>0</v>
      </c>
      <c r="X10" s="27">
        <v>5</v>
      </c>
      <c r="Y10" s="27">
        <v>94</v>
      </c>
      <c r="Z10" s="27">
        <v>3</v>
      </c>
      <c r="AA10" s="27">
        <v>2</v>
      </c>
      <c r="AB10" s="27">
        <v>47</v>
      </c>
      <c r="AC10" s="27">
        <v>1</v>
      </c>
      <c r="AD10" s="27">
        <v>29</v>
      </c>
      <c r="AE10" s="27">
        <v>337</v>
      </c>
      <c r="AF10" s="27">
        <v>12</v>
      </c>
    </row>
    <row r="11" spans="1:32" ht="15.75" x14ac:dyDescent="0.25">
      <c r="A11" s="27" t="s">
        <v>213</v>
      </c>
      <c r="B11" s="27" t="s">
        <v>411</v>
      </c>
      <c r="C11" s="27">
        <v>2</v>
      </c>
      <c r="D11" s="27">
        <v>49</v>
      </c>
      <c r="E11" s="27">
        <v>0</v>
      </c>
      <c r="F11" s="27">
        <v>3</v>
      </c>
      <c r="G11" s="27">
        <v>59</v>
      </c>
      <c r="H11" s="27">
        <v>0</v>
      </c>
      <c r="I11" s="27">
        <v>3</v>
      </c>
      <c r="J11" s="27">
        <v>73</v>
      </c>
      <c r="K11" s="27">
        <v>0</v>
      </c>
      <c r="L11" s="27">
        <v>3</v>
      </c>
      <c r="M11" s="27">
        <v>70</v>
      </c>
      <c r="N11" s="27">
        <v>0</v>
      </c>
      <c r="O11" s="27">
        <v>3</v>
      </c>
      <c r="P11" s="27">
        <v>68</v>
      </c>
      <c r="Q11" s="27">
        <v>0</v>
      </c>
      <c r="R11" s="27">
        <v>3</v>
      </c>
      <c r="S11" s="27">
        <v>65</v>
      </c>
      <c r="T11" s="27">
        <v>1</v>
      </c>
      <c r="U11" s="27">
        <v>3</v>
      </c>
      <c r="V11" s="27">
        <v>60</v>
      </c>
      <c r="W11" s="27">
        <v>2</v>
      </c>
      <c r="X11" s="27">
        <v>3</v>
      </c>
      <c r="Y11" s="27">
        <v>61</v>
      </c>
      <c r="Z11" s="27">
        <v>0</v>
      </c>
      <c r="AA11" s="27">
        <v>3</v>
      </c>
      <c r="AB11" s="27">
        <v>58</v>
      </c>
      <c r="AC11" s="27">
        <v>1</v>
      </c>
      <c r="AD11" s="27">
        <v>30</v>
      </c>
      <c r="AE11" s="27">
        <v>561</v>
      </c>
      <c r="AF11" s="27">
        <v>4</v>
      </c>
    </row>
    <row r="12" spans="1:32" ht="31.5" x14ac:dyDescent="0.25">
      <c r="A12" s="27" t="s">
        <v>245</v>
      </c>
      <c r="B12" s="27" t="s">
        <v>410</v>
      </c>
      <c r="C12" s="27">
        <v>2</v>
      </c>
      <c r="D12" s="27">
        <v>32</v>
      </c>
      <c r="E12" s="27">
        <v>0</v>
      </c>
      <c r="F12" s="27">
        <v>2</v>
      </c>
      <c r="G12" s="27">
        <v>34</v>
      </c>
      <c r="H12" s="27">
        <v>0</v>
      </c>
      <c r="I12" s="27">
        <v>2</v>
      </c>
      <c r="J12" s="27">
        <v>33</v>
      </c>
      <c r="K12" s="27">
        <v>0</v>
      </c>
      <c r="L12" s="27">
        <v>1</v>
      </c>
      <c r="M12" s="27">
        <v>24</v>
      </c>
      <c r="N12" s="27">
        <v>0</v>
      </c>
      <c r="O12" s="27">
        <v>1</v>
      </c>
      <c r="P12" s="27">
        <v>15</v>
      </c>
      <c r="Q12" s="27">
        <v>0</v>
      </c>
      <c r="R12" s="27">
        <v>2</v>
      </c>
      <c r="S12" s="27">
        <v>31</v>
      </c>
      <c r="T12" s="27">
        <v>0</v>
      </c>
      <c r="U12" s="27">
        <v>2</v>
      </c>
      <c r="V12" s="27">
        <v>29</v>
      </c>
      <c r="W12" s="27">
        <v>0</v>
      </c>
      <c r="X12" s="27">
        <v>2</v>
      </c>
      <c r="Y12" s="27">
        <v>32</v>
      </c>
      <c r="Z12" s="27">
        <v>0</v>
      </c>
      <c r="AA12" s="27">
        <v>1</v>
      </c>
      <c r="AB12" s="27">
        <v>16</v>
      </c>
      <c r="AC12" s="27">
        <v>0</v>
      </c>
      <c r="AD12" s="27">
        <v>16</v>
      </c>
      <c r="AE12" s="27">
        <v>246</v>
      </c>
      <c r="AF12" s="27">
        <v>0</v>
      </c>
    </row>
    <row r="13" spans="1:32" ht="31.5" x14ac:dyDescent="0.25">
      <c r="A13" s="27" t="s">
        <v>255</v>
      </c>
      <c r="B13" s="27" t="s">
        <v>259</v>
      </c>
      <c r="C13" s="27">
        <v>2</v>
      </c>
      <c r="D13" s="27">
        <v>35</v>
      </c>
      <c r="E13" s="27">
        <v>2</v>
      </c>
      <c r="F13" s="27">
        <v>2</v>
      </c>
      <c r="G13" s="27">
        <v>32</v>
      </c>
      <c r="H13" s="27">
        <v>1</v>
      </c>
      <c r="I13" s="27">
        <v>1</v>
      </c>
      <c r="J13" s="27">
        <v>18</v>
      </c>
      <c r="K13" s="27">
        <v>0</v>
      </c>
      <c r="L13" s="27">
        <v>2</v>
      </c>
      <c r="M13" s="27">
        <v>34</v>
      </c>
      <c r="N13" s="27">
        <v>2</v>
      </c>
      <c r="O13" s="27">
        <v>2</v>
      </c>
      <c r="P13" s="27">
        <v>30</v>
      </c>
      <c r="Q13" s="27">
        <v>1</v>
      </c>
      <c r="R13" s="27">
        <v>2</v>
      </c>
      <c r="S13" s="27">
        <v>32</v>
      </c>
      <c r="T13" s="27">
        <v>1</v>
      </c>
      <c r="U13" s="27">
        <v>2</v>
      </c>
      <c r="V13" s="27">
        <v>31</v>
      </c>
      <c r="W13" s="27">
        <v>1</v>
      </c>
      <c r="X13" s="27">
        <v>2</v>
      </c>
      <c r="Y13" s="27">
        <v>28</v>
      </c>
      <c r="Z13" s="27">
        <v>1</v>
      </c>
      <c r="AA13" s="27">
        <v>2</v>
      </c>
      <c r="AB13" s="27">
        <v>30</v>
      </c>
      <c r="AC13" s="27">
        <v>0</v>
      </c>
      <c r="AD13" s="27">
        <v>17</v>
      </c>
      <c r="AE13" s="27">
        <v>270</v>
      </c>
      <c r="AF13" s="27">
        <v>9</v>
      </c>
    </row>
    <row r="14" spans="1:32" ht="47.25" x14ac:dyDescent="0.25">
      <c r="A14" s="27" t="s">
        <v>256</v>
      </c>
      <c r="B14" s="27" t="s">
        <v>409</v>
      </c>
      <c r="C14" s="27">
        <v>2</v>
      </c>
      <c r="D14" s="27">
        <v>48</v>
      </c>
      <c r="E14" s="27">
        <v>3</v>
      </c>
      <c r="F14" s="27">
        <v>2</v>
      </c>
      <c r="G14" s="27">
        <v>48</v>
      </c>
      <c r="H14" s="27">
        <v>4</v>
      </c>
      <c r="I14" s="27">
        <v>2</v>
      </c>
      <c r="J14" s="27">
        <v>46</v>
      </c>
      <c r="K14" s="27">
        <v>5</v>
      </c>
      <c r="L14" s="27">
        <v>2</v>
      </c>
      <c r="M14" s="27">
        <v>40</v>
      </c>
      <c r="N14" s="27">
        <v>3</v>
      </c>
      <c r="O14" s="27">
        <v>2</v>
      </c>
      <c r="P14" s="27">
        <v>47</v>
      </c>
      <c r="Q14" s="27">
        <v>2</v>
      </c>
      <c r="R14" s="27">
        <v>2</v>
      </c>
      <c r="S14" s="27">
        <v>38</v>
      </c>
      <c r="T14" s="27">
        <v>2</v>
      </c>
      <c r="U14" s="27">
        <v>2</v>
      </c>
      <c r="V14" s="27">
        <v>51</v>
      </c>
      <c r="W14" s="27">
        <v>4</v>
      </c>
      <c r="X14" s="27">
        <v>2</v>
      </c>
      <c r="Y14" s="27">
        <v>46</v>
      </c>
      <c r="Z14" s="27">
        <v>3</v>
      </c>
      <c r="AA14" s="27">
        <v>2</v>
      </c>
      <c r="AB14" s="27">
        <v>52</v>
      </c>
      <c r="AC14" s="27">
        <v>5</v>
      </c>
      <c r="AD14" s="27">
        <v>19</v>
      </c>
      <c r="AE14" s="27">
        <v>416</v>
      </c>
      <c r="AF14" s="27">
        <v>31</v>
      </c>
    </row>
    <row r="15" spans="1:32" ht="31.5" x14ac:dyDescent="0.25">
      <c r="A15" s="27" t="s">
        <v>294</v>
      </c>
      <c r="B15" s="27" t="s">
        <v>295</v>
      </c>
      <c r="C15" s="27">
        <v>3</v>
      </c>
      <c r="D15" s="27">
        <v>65</v>
      </c>
      <c r="E15" s="27">
        <v>3</v>
      </c>
      <c r="F15" s="27">
        <v>2</v>
      </c>
      <c r="G15" s="27">
        <v>40</v>
      </c>
      <c r="H15" s="27">
        <v>1</v>
      </c>
      <c r="I15" s="27">
        <v>2</v>
      </c>
      <c r="J15" s="27">
        <v>46</v>
      </c>
      <c r="K15" s="27">
        <v>1</v>
      </c>
      <c r="L15" s="27">
        <v>2</v>
      </c>
      <c r="M15" s="27">
        <v>42</v>
      </c>
      <c r="N15" s="27">
        <v>0</v>
      </c>
      <c r="O15" s="27">
        <v>3</v>
      </c>
      <c r="P15" s="27">
        <v>55</v>
      </c>
      <c r="Q15" s="27">
        <v>1</v>
      </c>
      <c r="R15" s="27">
        <v>2</v>
      </c>
      <c r="S15" s="27">
        <v>45</v>
      </c>
      <c r="T15" s="27">
        <v>0</v>
      </c>
      <c r="U15" s="27">
        <v>2</v>
      </c>
      <c r="V15" s="27">
        <v>39</v>
      </c>
      <c r="W15" s="27">
        <v>0</v>
      </c>
      <c r="X15" s="27">
        <v>2</v>
      </c>
      <c r="Y15" s="27">
        <v>49</v>
      </c>
      <c r="Z15" s="27">
        <v>1</v>
      </c>
      <c r="AA15" s="27">
        <v>2</v>
      </c>
      <c r="AB15" s="27">
        <v>32</v>
      </c>
      <c r="AC15" s="27">
        <v>0</v>
      </c>
      <c r="AD15" s="27">
        <v>20</v>
      </c>
      <c r="AE15" s="27">
        <v>413</v>
      </c>
      <c r="AF15" s="27">
        <v>7</v>
      </c>
    </row>
    <row r="16" spans="1:32" ht="31.5" x14ac:dyDescent="0.25">
      <c r="A16" s="27" t="s">
        <v>296</v>
      </c>
      <c r="B16" s="27" t="s">
        <v>398</v>
      </c>
      <c r="C16" s="27">
        <v>1</v>
      </c>
      <c r="D16" s="27">
        <v>6</v>
      </c>
      <c r="E16" s="27">
        <v>0</v>
      </c>
      <c r="F16" s="27">
        <v>1</v>
      </c>
      <c r="G16" s="27">
        <v>4</v>
      </c>
      <c r="H16" s="27">
        <v>1</v>
      </c>
      <c r="I16" s="27">
        <v>1</v>
      </c>
      <c r="J16" s="27">
        <v>9</v>
      </c>
      <c r="K16" s="27">
        <v>0</v>
      </c>
      <c r="L16" s="27">
        <v>1</v>
      </c>
      <c r="M16" s="27">
        <v>5</v>
      </c>
      <c r="N16" s="27">
        <v>0</v>
      </c>
      <c r="O16" s="27">
        <v>1</v>
      </c>
      <c r="P16" s="27">
        <v>5</v>
      </c>
      <c r="Q16" s="27">
        <v>0</v>
      </c>
      <c r="R16" s="27">
        <v>1</v>
      </c>
      <c r="S16" s="27">
        <v>5</v>
      </c>
      <c r="T16" s="27">
        <v>0</v>
      </c>
      <c r="U16" s="27">
        <v>1</v>
      </c>
      <c r="V16" s="27">
        <v>11</v>
      </c>
      <c r="W16" s="27">
        <v>1</v>
      </c>
      <c r="X16" s="27">
        <v>1</v>
      </c>
      <c r="Y16" s="27">
        <v>9</v>
      </c>
      <c r="Z16" s="27">
        <v>0</v>
      </c>
      <c r="AA16" s="27">
        <v>1</v>
      </c>
      <c r="AB16" s="27">
        <v>7</v>
      </c>
      <c r="AC16" s="27">
        <v>0</v>
      </c>
      <c r="AD16" s="27">
        <v>9</v>
      </c>
      <c r="AE16" s="27">
        <v>61</v>
      </c>
      <c r="AF16" s="27">
        <v>2</v>
      </c>
    </row>
    <row r="17" spans="1:32" ht="15.75" x14ac:dyDescent="0.25">
      <c r="A17" s="27" t="s">
        <v>297</v>
      </c>
      <c r="B17" s="27" t="s">
        <v>404</v>
      </c>
      <c r="C17" s="27">
        <v>0</v>
      </c>
      <c r="D17" s="27">
        <v>0</v>
      </c>
      <c r="E17" s="27">
        <v>0</v>
      </c>
      <c r="F17" s="27">
        <v>1</v>
      </c>
      <c r="G17" s="27">
        <v>2</v>
      </c>
      <c r="H17" s="27">
        <v>0</v>
      </c>
      <c r="I17" s="27">
        <v>1</v>
      </c>
      <c r="J17" s="27">
        <v>4</v>
      </c>
      <c r="K17" s="27">
        <v>0</v>
      </c>
      <c r="L17" s="27">
        <v>1</v>
      </c>
      <c r="M17" s="27">
        <v>5</v>
      </c>
      <c r="N17" s="27">
        <v>0</v>
      </c>
      <c r="O17" s="27">
        <v>0</v>
      </c>
      <c r="P17" s="27">
        <v>0</v>
      </c>
      <c r="Q17" s="27">
        <v>0</v>
      </c>
      <c r="R17" s="27">
        <v>1</v>
      </c>
      <c r="S17" s="27">
        <v>1</v>
      </c>
      <c r="T17" s="27">
        <v>0</v>
      </c>
      <c r="U17" s="27">
        <v>1</v>
      </c>
      <c r="V17" s="27">
        <v>3</v>
      </c>
      <c r="W17" s="27">
        <v>0</v>
      </c>
      <c r="X17" s="27">
        <v>1</v>
      </c>
      <c r="Y17" s="27">
        <v>5</v>
      </c>
      <c r="Z17" s="27">
        <v>0</v>
      </c>
      <c r="AA17" s="27">
        <v>1</v>
      </c>
      <c r="AB17" s="27">
        <v>4</v>
      </c>
      <c r="AC17" s="27">
        <v>0</v>
      </c>
      <c r="AD17" s="27">
        <v>7</v>
      </c>
      <c r="AE17" s="27">
        <v>24</v>
      </c>
      <c r="AF17" s="27">
        <v>0</v>
      </c>
    </row>
    <row r="18" spans="1:32" ht="31.5" x14ac:dyDescent="0.25">
      <c r="A18" s="27" t="s">
        <v>298</v>
      </c>
      <c r="B18" s="27" t="s">
        <v>342</v>
      </c>
      <c r="C18" s="27">
        <v>1</v>
      </c>
      <c r="D18" s="27">
        <v>9</v>
      </c>
      <c r="E18" s="27">
        <v>0</v>
      </c>
      <c r="F18" s="27">
        <v>1</v>
      </c>
      <c r="G18" s="27">
        <v>2</v>
      </c>
      <c r="H18" s="27">
        <v>0</v>
      </c>
      <c r="I18" s="27">
        <v>1</v>
      </c>
      <c r="J18" s="27">
        <v>8</v>
      </c>
      <c r="K18" s="27">
        <v>0</v>
      </c>
      <c r="L18" s="27">
        <v>1</v>
      </c>
      <c r="M18" s="27">
        <v>4</v>
      </c>
      <c r="N18" s="27">
        <v>0</v>
      </c>
      <c r="O18" s="27">
        <v>1</v>
      </c>
      <c r="P18" s="27">
        <v>2</v>
      </c>
      <c r="Q18" s="27">
        <v>0</v>
      </c>
      <c r="R18" s="27">
        <v>1</v>
      </c>
      <c r="S18" s="27">
        <v>3</v>
      </c>
      <c r="T18" s="27">
        <v>0</v>
      </c>
      <c r="U18" s="27">
        <v>1</v>
      </c>
      <c r="V18" s="27">
        <v>4</v>
      </c>
      <c r="W18" s="27">
        <v>0</v>
      </c>
      <c r="X18" s="27">
        <v>1</v>
      </c>
      <c r="Y18" s="27">
        <v>4</v>
      </c>
      <c r="Z18" s="27">
        <v>0</v>
      </c>
      <c r="AA18" s="27">
        <v>0</v>
      </c>
      <c r="AB18" s="27">
        <v>0</v>
      </c>
      <c r="AC18" s="27">
        <v>0</v>
      </c>
      <c r="AD18" s="27">
        <v>8</v>
      </c>
      <c r="AE18" s="27">
        <v>36</v>
      </c>
      <c r="AF18" s="27">
        <v>0</v>
      </c>
    </row>
    <row r="19" spans="1:32" ht="15.75" x14ac:dyDescent="0.25">
      <c r="A19" s="27" t="s">
        <v>299</v>
      </c>
      <c r="B19" s="27" t="s">
        <v>354</v>
      </c>
      <c r="C19" s="27">
        <v>2</v>
      </c>
      <c r="D19" s="27">
        <v>30</v>
      </c>
      <c r="E19" s="27">
        <v>0</v>
      </c>
      <c r="F19" s="27">
        <v>2</v>
      </c>
      <c r="G19" s="27">
        <v>34</v>
      </c>
      <c r="H19" s="27">
        <v>0</v>
      </c>
      <c r="I19" s="27">
        <v>2</v>
      </c>
      <c r="J19" s="27">
        <v>36</v>
      </c>
      <c r="K19" s="27">
        <v>0</v>
      </c>
      <c r="L19" s="27">
        <v>1</v>
      </c>
      <c r="M19" s="27">
        <v>13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27">
        <v>7</v>
      </c>
      <c r="AE19" s="27">
        <v>113</v>
      </c>
      <c r="AF19" s="27">
        <v>0</v>
      </c>
    </row>
    <row r="20" spans="1:32" ht="15.75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</row>
    <row r="21" spans="1:32" ht="15.75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</row>
    <row r="22" spans="1:32" ht="15.75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</row>
    <row r="23" spans="1:32" ht="15.75" x14ac:dyDescent="0.25">
      <c r="A23" s="32"/>
      <c r="B23" s="32" t="s">
        <v>415</v>
      </c>
      <c r="C23" s="27">
        <f t="shared" ref="C23:AF23" si="0">SUM(C8:C22)</f>
        <v>21</v>
      </c>
      <c r="D23" s="27">
        <f t="shared" si="0"/>
        <v>413</v>
      </c>
      <c r="E23" s="27">
        <f t="shared" si="0"/>
        <v>11</v>
      </c>
      <c r="F23" s="27">
        <f t="shared" si="0"/>
        <v>23</v>
      </c>
      <c r="G23" s="27">
        <f t="shared" si="0"/>
        <v>398</v>
      </c>
      <c r="H23" s="27">
        <f t="shared" si="0"/>
        <v>9</v>
      </c>
      <c r="I23" s="27">
        <f t="shared" si="0"/>
        <v>21</v>
      </c>
      <c r="J23" s="27">
        <f t="shared" si="0"/>
        <v>400</v>
      </c>
      <c r="K23" s="27">
        <f t="shared" si="0"/>
        <v>9</v>
      </c>
      <c r="L23" s="27">
        <f t="shared" si="0"/>
        <v>22</v>
      </c>
      <c r="M23" s="27">
        <f t="shared" si="0"/>
        <v>392</v>
      </c>
      <c r="N23" s="27">
        <f t="shared" si="0"/>
        <v>8</v>
      </c>
      <c r="O23" s="27">
        <f t="shared" si="0"/>
        <v>21</v>
      </c>
      <c r="P23" s="27">
        <f t="shared" si="0"/>
        <v>367</v>
      </c>
      <c r="Q23" s="27">
        <f t="shared" si="0"/>
        <v>7</v>
      </c>
      <c r="R23" s="27">
        <f t="shared" si="0"/>
        <v>22</v>
      </c>
      <c r="S23" s="27">
        <f t="shared" si="0"/>
        <v>364</v>
      </c>
      <c r="T23" s="27">
        <f t="shared" si="0"/>
        <v>9</v>
      </c>
      <c r="U23" s="27">
        <f t="shared" si="0"/>
        <v>23</v>
      </c>
      <c r="V23" s="27">
        <f t="shared" si="0"/>
        <v>398</v>
      </c>
      <c r="W23" s="27">
        <f t="shared" si="0"/>
        <v>14</v>
      </c>
      <c r="X23" s="27">
        <f t="shared" si="0"/>
        <v>25</v>
      </c>
      <c r="Y23" s="27">
        <f t="shared" si="0"/>
        <v>428</v>
      </c>
      <c r="Z23" s="27">
        <f t="shared" si="0"/>
        <v>11</v>
      </c>
      <c r="AA23" s="27">
        <f t="shared" si="0"/>
        <v>18</v>
      </c>
      <c r="AB23" s="27">
        <f t="shared" si="0"/>
        <v>314</v>
      </c>
      <c r="AC23" s="27">
        <f t="shared" si="0"/>
        <v>9</v>
      </c>
      <c r="AD23" s="27">
        <f t="shared" si="0"/>
        <v>204</v>
      </c>
      <c r="AE23" s="27">
        <f t="shared" si="0"/>
        <v>3176</v>
      </c>
      <c r="AF23" s="27">
        <f t="shared" si="0"/>
        <v>87</v>
      </c>
    </row>
  </sheetData>
  <mergeCells count="13">
    <mergeCell ref="AD3:AF3"/>
    <mergeCell ref="A1:AF2"/>
    <mergeCell ref="B3:B4"/>
    <mergeCell ref="A3:A4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1"/>
  <sheetViews>
    <sheetView tabSelected="1" topLeftCell="B7" zoomScale="50" zoomScaleNormal="77" workbookViewId="0">
      <selection activeCell="J11" sqref="J11"/>
    </sheetView>
  </sheetViews>
  <sheetFormatPr defaultRowHeight="15" x14ac:dyDescent="0.25"/>
  <cols>
    <col min="1" max="1" width="5.140625" customWidth="1"/>
    <col min="2" max="2" width="31.7109375" customWidth="1"/>
    <col min="3" max="3" width="4.5703125" customWidth="1"/>
    <col min="4" max="4" width="13.7109375" customWidth="1"/>
    <col min="5" max="5" width="13.85546875" customWidth="1"/>
    <col min="6" max="6" width="8" customWidth="1"/>
    <col min="7" max="7" width="15.42578125" customWidth="1"/>
    <col min="8" max="8" width="12.28515625" customWidth="1"/>
    <col min="9" max="9" width="5" customWidth="1"/>
    <col min="10" max="10" width="12.85546875" customWidth="1"/>
    <col min="11" max="11" width="11" customWidth="1"/>
    <col min="12" max="12" width="5.140625" customWidth="1"/>
    <col min="13" max="13" width="11.85546875" customWidth="1"/>
    <col min="14" max="14" width="12.7109375" customWidth="1"/>
    <col min="15" max="15" width="5.5703125" customWidth="1"/>
    <col min="16" max="16" width="13" customWidth="1"/>
    <col min="17" max="17" width="11" customWidth="1"/>
    <col min="18" max="18" width="5" customWidth="1"/>
    <col min="19" max="20" width="12.7109375" customWidth="1"/>
    <col min="21" max="21" width="5.28515625" customWidth="1"/>
    <col min="22" max="22" width="14.140625" customWidth="1"/>
    <col min="23" max="23" width="12.7109375" customWidth="1"/>
    <col min="24" max="24" width="5" customWidth="1"/>
    <col min="25" max="25" width="12.7109375" customWidth="1"/>
    <col min="26" max="26" width="13.28515625" customWidth="1"/>
    <col min="27" max="27" width="5.28515625" customWidth="1"/>
    <col min="28" max="28" width="12.140625" customWidth="1"/>
    <col min="29" max="29" width="12.85546875" customWidth="1"/>
    <col min="30" max="30" width="6.42578125" customWidth="1"/>
    <col min="31" max="31" width="6.5703125" customWidth="1"/>
    <col min="32" max="32" width="9.5703125" customWidth="1"/>
  </cols>
  <sheetData>
    <row r="1" spans="1:33" ht="15" customHeight="1" x14ac:dyDescent="0.2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</row>
    <row r="2" spans="1:33" ht="40.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</row>
    <row r="3" spans="1:33" ht="15" customHeight="1" x14ac:dyDescent="0.25">
      <c r="A3" s="51" t="s">
        <v>1</v>
      </c>
      <c r="B3" s="57" t="s">
        <v>2</v>
      </c>
      <c r="C3" s="53" t="s">
        <v>5</v>
      </c>
      <c r="D3" s="53"/>
      <c r="E3" s="53"/>
      <c r="F3" s="53" t="s">
        <v>6</v>
      </c>
      <c r="G3" s="53"/>
      <c r="H3" s="53"/>
      <c r="I3" s="53" t="s">
        <v>7</v>
      </c>
      <c r="J3" s="53"/>
      <c r="K3" s="53"/>
      <c r="L3" s="53" t="s">
        <v>9</v>
      </c>
      <c r="M3" s="53"/>
      <c r="N3" s="53"/>
      <c r="O3" s="53" t="s">
        <v>10</v>
      </c>
      <c r="P3" s="53"/>
      <c r="Q3" s="53"/>
      <c r="R3" s="53" t="s">
        <v>11</v>
      </c>
      <c r="S3" s="53"/>
      <c r="T3" s="53"/>
      <c r="U3" s="53" t="s">
        <v>12</v>
      </c>
      <c r="V3" s="53"/>
      <c r="W3" s="53"/>
      <c r="X3" s="53" t="s">
        <v>13</v>
      </c>
      <c r="Y3" s="53"/>
      <c r="Z3" s="53"/>
      <c r="AA3" s="53" t="s">
        <v>14</v>
      </c>
      <c r="AB3" s="53"/>
      <c r="AC3" s="53"/>
      <c r="AD3" s="54" t="s">
        <v>22</v>
      </c>
      <c r="AE3" s="55"/>
      <c r="AF3" s="55"/>
      <c r="AG3" s="56"/>
    </row>
    <row r="4" spans="1:33" ht="45.75" customHeight="1" x14ac:dyDescent="0.25">
      <c r="A4" s="52"/>
      <c r="B4" s="58"/>
      <c r="C4" s="26" t="s">
        <v>17</v>
      </c>
      <c r="D4" s="26" t="s">
        <v>18</v>
      </c>
      <c r="E4" s="26" t="s">
        <v>19</v>
      </c>
      <c r="F4" s="26" t="s">
        <v>17</v>
      </c>
      <c r="G4" s="26" t="s">
        <v>18</v>
      </c>
      <c r="H4" s="26" t="s">
        <v>19</v>
      </c>
      <c r="I4" s="26" t="s">
        <v>17</v>
      </c>
      <c r="J4" s="26" t="s">
        <v>18</v>
      </c>
      <c r="K4" s="26" t="s">
        <v>19</v>
      </c>
      <c r="L4" s="26" t="s">
        <v>17</v>
      </c>
      <c r="M4" s="26" t="s">
        <v>18</v>
      </c>
      <c r="N4" s="26" t="s">
        <v>19</v>
      </c>
      <c r="O4" s="26" t="s">
        <v>17</v>
      </c>
      <c r="P4" s="26" t="s">
        <v>18</v>
      </c>
      <c r="Q4" s="26" t="s">
        <v>19</v>
      </c>
      <c r="R4" s="26" t="s">
        <v>17</v>
      </c>
      <c r="S4" s="26" t="s">
        <v>18</v>
      </c>
      <c r="T4" s="26" t="s">
        <v>19</v>
      </c>
      <c r="U4" s="26" t="s">
        <v>17</v>
      </c>
      <c r="V4" s="26" t="s">
        <v>18</v>
      </c>
      <c r="W4" s="26" t="s">
        <v>19</v>
      </c>
      <c r="X4" s="26" t="s">
        <v>17</v>
      </c>
      <c r="Y4" s="26" t="s">
        <v>18</v>
      </c>
      <c r="Z4" s="26" t="s">
        <v>19</v>
      </c>
      <c r="AA4" s="26" t="s">
        <v>17</v>
      </c>
      <c r="AB4" s="26" t="s">
        <v>18</v>
      </c>
      <c r="AC4" s="26" t="s">
        <v>19</v>
      </c>
      <c r="AD4" s="26" t="s">
        <v>20</v>
      </c>
      <c r="AE4" s="26" t="s">
        <v>21</v>
      </c>
      <c r="AF4" s="26" t="s">
        <v>24</v>
      </c>
      <c r="AG4" s="26" t="s">
        <v>23</v>
      </c>
    </row>
    <row r="5" spans="1:33" ht="31.5" x14ac:dyDescent="0.25">
      <c r="A5" s="27" t="s">
        <v>160</v>
      </c>
      <c r="B5" s="27" t="s">
        <v>82</v>
      </c>
      <c r="C5" s="27" t="s">
        <v>83</v>
      </c>
      <c r="D5" s="27" t="s">
        <v>84</v>
      </c>
      <c r="E5" s="27">
        <v>2021</v>
      </c>
      <c r="F5" s="27" t="s">
        <v>85</v>
      </c>
      <c r="G5" s="27" t="s">
        <v>86</v>
      </c>
      <c r="H5" s="27">
        <v>2021</v>
      </c>
      <c r="I5" s="27" t="s">
        <v>87</v>
      </c>
      <c r="J5" s="27" t="s">
        <v>88</v>
      </c>
      <c r="K5" s="27">
        <v>2019</v>
      </c>
      <c r="L5" s="27" t="s">
        <v>89</v>
      </c>
      <c r="M5" s="27" t="s">
        <v>90</v>
      </c>
      <c r="N5" s="27">
        <v>2020</v>
      </c>
      <c r="O5" s="27" t="s">
        <v>91</v>
      </c>
      <c r="P5" s="27" t="s">
        <v>92</v>
      </c>
      <c r="Q5" s="27"/>
      <c r="R5" s="27" t="s">
        <v>93</v>
      </c>
      <c r="S5" s="27" t="s">
        <v>92</v>
      </c>
      <c r="T5" s="27"/>
      <c r="U5" s="27" t="s">
        <v>94</v>
      </c>
      <c r="V5" s="27" t="s">
        <v>95</v>
      </c>
      <c r="W5" s="27">
        <v>2019</v>
      </c>
      <c r="X5" s="27" t="s">
        <v>96</v>
      </c>
      <c r="Y5" s="27" t="s">
        <v>95</v>
      </c>
      <c r="Z5" s="27">
        <v>2019</v>
      </c>
      <c r="AA5" s="27" t="s">
        <v>97</v>
      </c>
      <c r="AB5" s="27" t="s">
        <v>98</v>
      </c>
      <c r="AC5" s="27">
        <v>2019</v>
      </c>
      <c r="AD5" s="27">
        <v>34</v>
      </c>
      <c r="AE5" s="27">
        <v>19</v>
      </c>
      <c r="AF5" s="27">
        <v>16</v>
      </c>
      <c r="AG5" s="27">
        <v>3</v>
      </c>
    </row>
    <row r="6" spans="1:33" ht="31.5" x14ac:dyDescent="0.25">
      <c r="A6" s="27"/>
      <c r="B6" s="27"/>
      <c r="C6" s="27" t="s">
        <v>99</v>
      </c>
      <c r="D6" s="27" t="s">
        <v>100</v>
      </c>
      <c r="E6" s="27">
        <v>2021</v>
      </c>
      <c r="F6" s="27" t="s">
        <v>101</v>
      </c>
      <c r="G6" s="27" t="s">
        <v>102</v>
      </c>
      <c r="H6" s="27">
        <v>2021</v>
      </c>
      <c r="I6" s="27" t="s">
        <v>103</v>
      </c>
      <c r="J6" s="27" t="s">
        <v>104</v>
      </c>
      <c r="K6" s="27">
        <v>2019</v>
      </c>
      <c r="L6" s="27" t="s">
        <v>105</v>
      </c>
      <c r="M6" s="27" t="s">
        <v>106</v>
      </c>
      <c r="N6" s="27">
        <v>2020</v>
      </c>
      <c r="O6" s="27" t="s">
        <v>107</v>
      </c>
      <c r="P6" s="27" t="s">
        <v>92</v>
      </c>
      <c r="Q6" s="27"/>
      <c r="R6" s="27" t="s">
        <v>108</v>
      </c>
      <c r="S6" s="27" t="s">
        <v>92</v>
      </c>
      <c r="T6" s="27"/>
      <c r="U6" s="27" t="s">
        <v>109</v>
      </c>
      <c r="V6" s="27" t="s">
        <v>95</v>
      </c>
      <c r="W6" s="27">
        <v>2019</v>
      </c>
      <c r="X6" s="27" t="s">
        <v>110</v>
      </c>
      <c r="Y6" s="27" t="s">
        <v>98</v>
      </c>
      <c r="Z6" s="27">
        <v>2019</v>
      </c>
      <c r="AA6" s="27" t="s">
        <v>111</v>
      </c>
      <c r="AB6" s="27" t="s">
        <v>98</v>
      </c>
      <c r="AC6" s="27">
        <v>2019</v>
      </c>
      <c r="AD6" s="27"/>
      <c r="AE6" s="27"/>
      <c r="AF6" s="27"/>
      <c r="AG6" s="27"/>
    </row>
    <row r="7" spans="1:33" ht="31.5" x14ac:dyDescent="0.25">
      <c r="A7" s="27"/>
      <c r="B7" s="27"/>
      <c r="C7" s="27" t="s">
        <v>112</v>
      </c>
      <c r="D7" s="27" t="s">
        <v>113</v>
      </c>
      <c r="E7" s="27">
        <v>2021</v>
      </c>
      <c r="F7" s="27" t="s">
        <v>114</v>
      </c>
      <c r="G7" s="27" t="s">
        <v>115</v>
      </c>
      <c r="H7" s="27">
        <v>2021</v>
      </c>
      <c r="I7" s="27" t="s">
        <v>116</v>
      </c>
      <c r="J7" s="27" t="s">
        <v>117</v>
      </c>
      <c r="K7" s="27">
        <v>2019</v>
      </c>
      <c r="L7" s="27" t="s">
        <v>118</v>
      </c>
      <c r="M7" s="27" t="s">
        <v>119</v>
      </c>
      <c r="N7" s="27"/>
      <c r="O7" s="27" t="s">
        <v>120</v>
      </c>
      <c r="P7" s="27" t="s">
        <v>92</v>
      </c>
      <c r="Q7" s="27"/>
      <c r="R7" s="27" t="s">
        <v>121</v>
      </c>
      <c r="S7" s="27" t="s">
        <v>92</v>
      </c>
      <c r="T7" s="27"/>
      <c r="U7" s="27" t="s">
        <v>122</v>
      </c>
      <c r="V7" s="27" t="s">
        <v>92</v>
      </c>
      <c r="W7" s="27"/>
      <c r="X7" s="27" t="s">
        <v>123</v>
      </c>
      <c r="Y7" s="27" t="s">
        <v>98</v>
      </c>
      <c r="Z7" s="27">
        <v>2019</v>
      </c>
      <c r="AA7" s="27" t="s">
        <v>124</v>
      </c>
      <c r="AB7" s="27" t="s">
        <v>98</v>
      </c>
      <c r="AC7" s="27">
        <v>2019</v>
      </c>
      <c r="AD7" s="27"/>
      <c r="AE7" s="27"/>
      <c r="AF7" s="27"/>
      <c r="AG7" s="27"/>
    </row>
    <row r="8" spans="1:33" ht="31.5" x14ac:dyDescent="0.25">
      <c r="A8" s="27"/>
      <c r="B8" s="27"/>
      <c r="C8" s="27" t="s">
        <v>125</v>
      </c>
      <c r="D8" s="27" t="s">
        <v>126</v>
      </c>
      <c r="E8" s="27">
        <v>2021</v>
      </c>
      <c r="F8" s="27" t="s">
        <v>127</v>
      </c>
      <c r="G8" s="27" t="s">
        <v>128</v>
      </c>
      <c r="H8" s="27">
        <v>2021</v>
      </c>
      <c r="I8" s="27" t="s">
        <v>129</v>
      </c>
      <c r="J8" s="27" t="s">
        <v>130</v>
      </c>
      <c r="K8" s="27"/>
      <c r="L8" s="27" t="s">
        <v>131</v>
      </c>
      <c r="M8" s="27" t="s">
        <v>132</v>
      </c>
      <c r="N8" s="27">
        <v>2020</v>
      </c>
      <c r="O8" s="27" t="s">
        <v>133</v>
      </c>
      <c r="P8" s="27" t="s">
        <v>98</v>
      </c>
      <c r="Q8" s="27">
        <v>2019</v>
      </c>
      <c r="R8" s="27" t="s">
        <v>134</v>
      </c>
      <c r="S8" s="27" t="s">
        <v>92</v>
      </c>
      <c r="T8" s="27"/>
      <c r="U8" s="27" t="s">
        <v>135</v>
      </c>
      <c r="V8" s="27" t="s">
        <v>92</v>
      </c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</row>
    <row r="9" spans="1:33" ht="31.5" x14ac:dyDescent="0.25">
      <c r="A9" s="27" t="s">
        <v>161</v>
      </c>
      <c r="B9" s="27" t="s">
        <v>141</v>
      </c>
      <c r="C9" s="27" t="s">
        <v>142</v>
      </c>
      <c r="D9" s="27" t="s">
        <v>143</v>
      </c>
      <c r="E9" s="27"/>
      <c r="F9" s="27" t="s">
        <v>142</v>
      </c>
      <c r="G9" s="27" t="s">
        <v>144</v>
      </c>
      <c r="H9" s="27"/>
      <c r="I9" s="27" t="s">
        <v>142</v>
      </c>
      <c r="J9" s="27" t="s">
        <v>145</v>
      </c>
      <c r="K9" s="27">
        <v>2019</v>
      </c>
      <c r="L9" s="27" t="s">
        <v>142</v>
      </c>
      <c r="M9" s="27" t="s">
        <v>146</v>
      </c>
      <c r="N9" s="27">
        <v>2020</v>
      </c>
      <c r="O9" s="27" t="s">
        <v>142</v>
      </c>
      <c r="P9" s="27" t="s">
        <v>147</v>
      </c>
      <c r="Q9" s="27">
        <v>2019</v>
      </c>
      <c r="R9" s="27" t="s">
        <v>142</v>
      </c>
      <c r="S9" s="27" t="s">
        <v>148</v>
      </c>
      <c r="T9" s="27">
        <v>2019</v>
      </c>
      <c r="U9" s="27" t="s">
        <v>142</v>
      </c>
      <c r="V9" s="27" t="s">
        <v>147</v>
      </c>
      <c r="W9" s="27">
        <v>2019</v>
      </c>
      <c r="X9" s="27" t="s">
        <v>142</v>
      </c>
      <c r="Y9" s="27" t="s">
        <v>148</v>
      </c>
      <c r="Z9" s="27">
        <v>2019</v>
      </c>
      <c r="AA9" s="27" t="s">
        <v>142</v>
      </c>
      <c r="AB9" s="27" t="s">
        <v>147</v>
      </c>
      <c r="AC9" s="27">
        <v>2019</v>
      </c>
      <c r="AD9" s="27">
        <v>22</v>
      </c>
      <c r="AE9" s="27">
        <v>12</v>
      </c>
      <c r="AF9" s="27">
        <v>10</v>
      </c>
      <c r="AG9" s="27">
        <v>3</v>
      </c>
    </row>
    <row r="10" spans="1:33" ht="31.5" x14ac:dyDescent="0.25">
      <c r="A10" s="27"/>
      <c r="B10" s="27"/>
      <c r="C10" s="27" t="s">
        <v>149</v>
      </c>
      <c r="D10" s="27" t="s">
        <v>150</v>
      </c>
      <c r="E10" s="27">
        <v>2021</v>
      </c>
      <c r="F10" s="27" t="s">
        <v>149</v>
      </c>
      <c r="G10" s="27" t="s">
        <v>151</v>
      </c>
      <c r="H10" s="27">
        <v>2021</v>
      </c>
      <c r="I10" s="27" t="s">
        <v>149</v>
      </c>
      <c r="J10" s="27" t="s">
        <v>152</v>
      </c>
      <c r="K10" s="27">
        <v>2019</v>
      </c>
      <c r="L10" s="27" t="s">
        <v>149</v>
      </c>
      <c r="M10" s="27" t="s">
        <v>153</v>
      </c>
      <c r="N10" s="27">
        <v>2020</v>
      </c>
      <c r="O10" s="27" t="s">
        <v>149</v>
      </c>
      <c r="P10" s="27" t="s">
        <v>147</v>
      </c>
      <c r="Q10" s="27">
        <v>2019</v>
      </c>
      <c r="R10" s="27" t="s">
        <v>149</v>
      </c>
      <c r="S10" s="27" t="s">
        <v>148</v>
      </c>
      <c r="T10" s="27">
        <v>2019</v>
      </c>
      <c r="U10" s="27" t="s">
        <v>149</v>
      </c>
      <c r="V10" s="27" t="s">
        <v>147</v>
      </c>
      <c r="W10" s="27">
        <v>2019</v>
      </c>
      <c r="X10" s="27" t="s">
        <v>149</v>
      </c>
      <c r="Y10" s="27" t="s">
        <v>148</v>
      </c>
      <c r="Z10" s="27">
        <v>2019</v>
      </c>
      <c r="AA10" s="27" t="s">
        <v>149</v>
      </c>
      <c r="AB10" s="27" t="s">
        <v>148</v>
      </c>
      <c r="AC10" s="27">
        <v>2019</v>
      </c>
      <c r="AD10" s="27"/>
      <c r="AE10" s="27"/>
      <c r="AF10" s="27"/>
      <c r="AG10" s="27"/>
    </row>
    <row r="11" spans="1:33" ht="31.5" x14ac:dyDescent="0.25">
      <c r="A11" s="27"/>
      <c r="B11" s="27"/>
      <c r="C11" s="27"/>
      <c r="D11" s="27"/>
      <c r="E11" s="27"/>
      <c r="F11" s="27" t="s">
        <v>154</v>
      </c>
      <c r="G11" s="27" t="s">
        <v>155</v>
      </c>
      <c r="H11" s="27"/>
      <c r="I11" s="27"/>
      <c r="J11" s="27"/>
      <c r="K11" s="27"/>
      <c r="L11" s="27" t="s">
        <v>154</v>
      </c>
      <c r="M11" s="27" t="s">
        <v>156</v>
      </c>
      <c r="N11" s="27">
        <v>2020</v>
      </c>
      <c r="O11" s="27"/>
      <c r="P11" s="27"/>
      <c r="Q11" s="27"/>
      <c r="R11" s="27" t="s">
        <v>154</v>
      </c>
      <c r="S11" s="27" t="s">
        <v>147</v>
      </c>
      <c r="T11" s="27">
        <v>2019</v>
      </c>
      <c r="U11" s="27"/>
      <c r="V11" s="27"/>
      <c r="W11" s="27"/>
      <c r="X11" s="27" t="s">
        <v>154</v>
      </c>
      <c r="Y11" s="27" t="s">
        <v>148</v>
      </c>
      <c r="Z11" s="27">
        <v>2019</v>
      </c>
      <c r="AA11" s="27"/>
      <c r="AB11" s="27"/>
      <c r="AC11" s="27"/>
      <c r="AD11" s="27"/>
      <c r="AE11" s="27"/>
      <c r="AF11" s="27"/>
      <c r="AG11" s="27"/>
    </row>
    <row r="12" spans="1:33" ht="47.25" x14ac:dyDescent="0.25">
      <c r="A12" s="27" t="s">
        <v>162</v>
      </c>
      <c r="B12" s="28" t="s">
        <v>159</v>
      </c>
      <c r="C12" s="27"/>
      <c r="D12" s="27" t="s">
        <v>163</v>
      </c>
      <c r="E12" s="27" t="s">
        <v>164</v>
      </c>
      <c r="F12" s="27"/>
      <c r="G12" s="27" t="s">
        <v>165</v>
      </c>
      <c r="H12" s="27" t="s">
        <v>166</v>
      </c>
      <c r="I12" s="27"/>
      <c r="J12" s="27" t="s">
        <v>167</v>
      </c>
      <c r="K12" s="27" t="s">
        <v>168</v>
      </c>
      <c r="L12" s="27"/>
      <c r="M12" s="27" t="s">
        <v>169</v>
      </c>
      <c r="N12" s="27" t="s">
        <v>164</v>
      </c>
      <c r="O12" s="27"/>
      <c r="P12" s="27" t="s">
        <v>170</v>
      </c>
      <c r="Q12" s="27" t="s">
        <v>164</v>
      </c>
      <c r="R12" s="27"/>
      <c r="S12" s="27" t="str">
        <f>P12</f>
        <v>Аджибеков З.З.</v>
      </c>
      <c r="T12" s="27" t="str">
        <f>Q12</f>
        <v>2020 г.</v>
      </c>
      <c r="U12" s="27" t="s">
        <v>171</v>
      </c>
      <c r="V12" s="27" t="str">
        <f>P12</f>
        <v>Аджибеков З.З.</v>
      </c>
      <c r="W12" s="27" t="str">
        <f>Q12</f>
        <v>2020 г.</v>
      </c>
      <c r="X12" s="27"/>
      <c r="Y12" s="27" t="s">
        <v>172</v>
      </c>
      <c r="Z12" s="27" t="s">
        <v>173</v>
      </c>
      <c r="AA12" s="27"/>
      <c r="AB12" s="27" t="str">
        <f>Y12</f>
        <v>Хамуков М.Н.</v>
      </c>
      <c r="AC12" s="27" t="str">
        <f>Z12</f>
        <v>2019 г.</v>
      </c>
      <c r="AD12" s="27">
        <v>10</v>
      </c>
      <c r="AE12" s="27">
        <v>6</v>
      </c>
      <c r="AF12" s="27">
        <v>4</v>
      </c>
      <c r="AG12" s="27">
        <v>1</v>
      </c>
    </row>
    <row r="13" spans="1:33" ht="31.5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 t="s">
        <v>174</v>
      </c>
      <c r="V13" s="27" t="str">
        <f>V12</f>
        <v>Аджибеков З.З.</v>
      </c>
      <c r="W13" s="27" t="str">
        <f>W12</f>
        <v>2020 г.</v>
      </c>
      <c r="X13" s="27"/>
      <c r="Y13" s="27"/>
      <c r="Z13" s="27"/>
      <c r="AA13" s="27"/>
      <c r="AB13" s="27"/>
      <c r="AC13" s="27"/>
      <c r="AD13" s="27"/>
      <c r="AE13" s="27"/>
      <c r="AF13" s="27"/>
      <c r="AG13" s="27"/>
    </row>
    <row r="14" spans="1:33" ht="31.5" x14ac:dyDescent="0.25">
      <c r="A14" s="27" t="s">
        <v>175</v>
      </c>
      <c r="B14" s="27" t="s">
        <v>182</v>
      </c>
      <c r="C14" s="27">
        <v>0</v>
      </c>
      <c r="D14" s="27" t="s">
        <v>183</v>
      </c>
      <c r="E14" s="27">
        <v>2021</v>
      </c>
      <c r="F14" s="27">
        <v>0</v>
      </c>
      <c r="G14" s="27" t="s">
        <v>184</v>
      </c>
      <c r="H14" s="27">
        <v>2021</v>
      </c>
      <c r="I14" s="27">
        <v>0</v>
      </c>
      <c r="J14" s="27" t="s">
        <v>185</v>
      </c>
      <c r="K14" s="27">
        <v>2019</v>
      </c>
      <c r="L14" s="27">
        <v>0</v>
      </c>
      <c r="M14" s="27" t="s">
        <v>186</v>
      </c>
      <c r="N14" s="27">
        <v>0</v>
      </c>
      <c r="O14" s="27">
        <v>0</v>
      </c>
      <c r="P14" s="27" t="s">
        <v>187</v>
      </c>
      <c r="Q14" s="27">
        <v>2019</v>
      </c>
      <c r="R14" s="27">
        <v>0</v>
      </c>
      <c r="S14" s="27" t="s">
        <v>187</v>
      </c>
      <c r="T14" s="27">
        <v>2019</v>
      </c>
      <c r="U14" s="27">
        <v>0</v>
      </c>
      <c r="V14" s="27" t="s">
        <v>187</v>
      </c>
      <c r="W14" s="27">
        <v>2019</v>
      </c>
      <c r="X14" s="27">
        <v>0</v>
      </c>
      <c r="Y14" s="27" t="s">
        <v>187</v>
      </c>
      <c r="Z14" s="27">
        <v>2019</v>
      </c>
      <c r="AA14" s="27">
        <v>0</v>
      </c>
      <c r="AB14" s="27" t="s">
        <v>187</v>
      </c>
      <c r="AC14" s="27">
        <v>2019</v>
      </c>
      <c r="AD14" s="27">
        <v>9</v>
      </c>
      <c r="AE14" s="27">
        <v>1</v>
      </c>
      <c r="AF14" s="27">
        <v>4</v>
      </c>
      <c r="AG14" s="27">
        <v>1</v>
      </c>
    </row>
    <row r="15" spans="1:33" ht="31.5" x14ac:dyDescent="0.25">
      <c r="A15" s="27" t="s">
        <v>188</v>
      </c>
      <c r="B15" s="27" t="s">
        <v>195</v>
      </c>
      <c r="C15" s="27" t="s">
        <v>142</v>
      </c>
      <c r="D15" s="27" t="s">
        <v>196</v>
      </c>
      <c r="E15" s="29">
        <f>$E$5</f>
        <v>2021</v>
      </c>
      <c r="F15" s="27" t="s">
        <v>142</v>
      </c>
      <c r="G15" s="27" t="s">
        <v>196</v>
      </c>
      <c r="H15" s="29">
        <v>43473</v>
      </c>
      <c r="I15" s="27" t="s">
        <v>142</v>
      </c>
      <c r="J15" s="27" t="s">
        <v>196</v>
      </c>
      <c r="K15" s="29">
        <v>43473</v>
      </c>
      <c r="L15" s="27" t="s">
        <v>142</v>
      </c>
      <c r="M15" s="27" t="s">
        <v>197</v>
      </c>
      <c r="N15" s="27"/>
      <c r="O15" s="27" t="s">
        <v>142</v>
      </c>
      <c r="P15" s="27" t="s">
        <v>198</v>
      </c>
      <c r="Q15" s="29">
        <v>43633</v>
      </c>
      <c r="R15" s="27" t="s">
        <v>142</v>
      </c>
      <c r="S15" s="27" t="s">
        <v>199</v>
      </c>
      <c r="T15" s="29">
        <v>43633</v>
      </c>
      <c r="U15" s="27" t="s">
        <v>142</v>
      </c>
      <c r="V15" s="27" t="s">
        <v>200</v>
      </c>
      <c r="W15" s="29">
        <v>43473</v>
      </c>
      <c r="X15" s="27" t="s">
        <v>142</v>
      </c>
      <c r="Y15" s="27" t="s">
        <v>198</v>
      </c>
      <c r="Z15" s="29">
        <v>43633</v>
      </c>
      <c r="AA15" s="27" t="s">
        <v>142</v>
      </c>
      <c r="AB15" s="27" t="s">
        <v>199</v>
      </c>
      <c r="AC15" s="29">
        <v>43633</v>
      </c>
      <c r="AD15" s="27">
        <v>33</v>
      </c>
      <c r="AE15" s="27">
        <v>607</v>
      </c>
      <c r="AF15" s="27">
        <v>4</v>
      </c>
      <c r="AG15" s="27">
        <v>4</v>
      </c>
    </row>
    <row r="16" spans="1:33" ht="31.5" x14ac:dyDescent="0.25">
      <c r="A16" s="27"/>
      <c r="B16" s="27"/>
      <c r="C16" s="27" t="s">
        <v>149</v>
      </c>
      <c r="D16" s="27" t="s">
        <v>196</v>
      </c>
      <c r="E16" s="30">
        <v>43504</v>
      </c>
      <c r="F16" s="27" t="s">
        <v>149</v>
      </c>
      <c r="G16" s="27" t="s">
        <v>196</v>
      </c>
      <c r="H16" s="29">
        <v>43473</v>
      </c>
      <c r="I16" s="27" t="s">
        <v>149</v>
      </c>
      <c r="J16" s="27" t="s">
        <v>196</v>
      </c>
      <c r="K16" s="29">
        <v>43473</v>
      </c>
      <c r="L16" s="27" t="s">
        <v>149</v>
      </c>
      <c r="M16" s="27" t="s">
        <v>201</v>
      </c>
      <c r="N16" s="27"/>
      <c r="O16" s="27" t="s">
        <v>149</v>
      </c>
      <c r="P16" s="27" t="s">
        <v>198</v>
      </c>
      <c r="Q16" s="29">
        <v>43633</v>
      </c>
      <c r="R16" s="27" t="s">
        <v>149</v>
      </c>
      <c r="S16" s="27" t="s">
        <v>199</v>
      </c>
      <c r="T16" s="29">
        <v>43633</v>
      </c>
      <c r="U16" s="27" t="s">
        <v>149</v>
      </c>
      <c r="V16" s="27" t="s">
        <v>200</v>
      </c>
      <c r="W16" s="29">
        <v>43473</v>
      </c>
      <c r="X16" s="27" t="s">
        <v>149</v>
      </c>
      <c r="Y16" s="27" t="s">
        <v>198</v>
      </c>
      <c r="Z16" s="29">
        <v>43633</v>
      </c>
      <c r="AA16" s="27" t="s">
        <v>149</v>
      </c>
      <c r="AB16" s="27" t="s">
        <v>199</v>
      </c>
      <c r="AC16" s="29">
        <v>43633</v>
      </c>
      <c r="AD16" s="27"/>
      <c r="AE16" s="27"/>
      <c r="AF16" s="27"/>
      <c r="AG16" s="27"/>
    </row>
    <row r="17" spans="1:34" ht="31.5" x14ac:dyDescent="0.25">
      <c r="A17" s="27"/>
      <c r="B17" s="27"/>
      <c r="C17" s="27"/>
      <c r="D17" s="27"/>
      <c r="E17" s="27"/>
      <c r="F17" s="27" t="s">
        <v>154</v>
      </c>
      <c r="G17" s="27" t="s">
        <v>196</v>
      </c>
      <c r="H17" s="29">
        <v>43473</v>
      </c>
      <c r="I17" s="27"/>
      <c r="J17" s="27"/>
      <c r="K17" s="27"/>
      <c r="L17" s="27" t="s">
        <v>154</v>
      </c>
      <c r="M17" s="27" t="s">
        <v>202</v>
      </c>
      <c r="N17" s="27"/>
      <c r="O17" s="27" t="s">
        <v>154</v>
      </c>
      <c r="P17" s="27" t="s">
        <v>198</v>
      </c>
      <c r="Q17" s="29">
        <v>43633</v>
      </c>
      <c r="R17" s="27" t="s">
        <v>154</v>
      </c>
      <c r="S17" s="27" t="s">
        <v>203</v>
      </c>
      <c r="T17" s="29"/>
      <c r="U17" s="27" t="s">
        <v>154</v>
      </c>
      <c r="V17" s="27" t="s">
        <v>200</v>
      </c>
      <c r="W17" s="29">
        <v>43473</v>
      </c>
      <c r="X17" s="27" t="s">
        <v>154</v>
      </c>
      <c r="Y17" s="27" t="s">
        <v>198</v>
      </c>
      <c r="Z17" s="29">
        <v>43633</v>
      </c>
      <c r="AA17" s="27" t="s">
        <v>154</v>
      </c>
      <c r="AB17" s="27" t="s">
        <v>199</v>
      </c>
      <c r="AC17" s="29">
        <v>43633</v>
      </c>
      <c r="AD17" s="27"/>
      <c r="AE17" s="27"/>
      <c r="AF17" s="27"/>
      <c r="AG17" s="27"/>
    </row>
    <row r="18" spans="1:34" ht="31.5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 t="s">
        <v>204</v>
      </c>
      <c r="P18" s="27" t="s">
        <v>198</v>
      </c>
      <c r="Q18" s="29">
        <v>43633</v>
      </c>
      <c r="R18" s="27" t="s">
        <v>204</v>
      </c>
      <c r="S18" s="27" t="s">
        <v>199</v>
      </c>
      <c r="T18" s="29">
        <v>43633</v>
      </c>
      <c r="U18" s="27" t="s">
        <v>204</v>
      </c>
      <c r="V18" s="27" t="s">
        <v>200</v>
      </c>
      <c r="W18" s="29">
        <v>43473</v>
      </c>
      <c r="X18" s="27" t="s">
        <v>204</v>
      </c>
      <c r="Y18" s="27" t="s">
        <v>198</v>
      </c>
      <c r="Z18" s="29">
        <v>43633</v>
      </c>
      <c r="AA18" s="27"/>
      <c r="AB18" s="27"/>
      <c r="AC18" s="27"/>
      <c r="AD18" s="27"/>
      <c r="AE18" s="27"/>
      <c r="AF18" s="27"/>
      <c r="AG18" s="27"/>
    </row>
    <row r="19" spans="1:34" ht="31.5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 t="s">
        <v>205</v>
      </c>
      <c r="V19" s="27" t="s">
        <v>200</v>
      </c>
      <c r="W19" s="29">
        <v>43473</v>
      </c>
      <c r="X19" s="27" t="s">
        <v>205</v>
      </c>
      <c r="Y19" s="27" t="s">
        <v>198</v>
      </c>
      <c r="Z19" s="29">
        <v>43633</v>
      </c>
      <c r="AA19" s="27"/>
      <c r="AB19" s="27"/>
      <c r="AC19" s="27"/>
      <c r="AD19" s="27"/>
      <c r="AE19" s="27"/>
      <c r="AF19" s="27"/>
      <c r="AG19" s="27"/>
    </row>
    <row r="20" spans="1:34" ht="31.5" x14ac:dyDescent="0.25">
      <c r="A20" s="27" t="s">
        <v>212</v>
      </c>
      <c r="B20" s="27" t="s">
        <v>366</v>
      </c>
      <c r="C20" s="34" t="s">
        <v>171</v>
      </c>
      <c r="D20" s="34" t="s">
        <v>302</v>
      </c>
      <c r="E20" s="34">
        <v>2020</v>
      </c>
      <c r="F20" s="34" t="s">
        <v>171</v>
      </c>
      <c r="G20" s="34" t="s">
        <v>367</v>
      </c>
      <c r="H20" s="34">
        <v>2021</v>
      </c>
      <c r="I20" s="34" t="s">
        <v>171</v>
      </c>
      <c r="J20" s="34" t="s">
        <v>368</v>
      </c>
      <c r="K20" s="34">
        <v>2019</v>
      </c>
      <c r="L20" s="34" t="s">
        <v>171</v>
      </c>
      <c r="M20" s="34" t="s">
        <v>369</v>
      </c>
      <c r="N20" s="34">
        <v>2019</v>
      </c>
      <c r="O20" s="34" t="s">
        <v>171</v>
      </c>
      <c r="P20" s="38" t="s">
        <v>370</v>
      </c>
      <c r="Q20" s="34">
        <v>2020</v>
      </c>
      <c r="R20" s="34" t="s">
        <v>171</v>
      </c>
      <c r="S20" s="34" t="s">
        <v>370</v>
      </c>
      <c r="T20" s="34">
        <v>2020</v>
      </c>
      <c r="U20" s="34" t="s">
        <v>171</v>
      </c>
      <c r="V20" s="34" t="s">
        <v>370</v>
      </c>
      <c r="W20" s="34">
        <v>2020</v>
      </c>
      <c r="X20" s="34" t="s">
        <v>171</v>
      </c>
      <c r="Y20" s="34" t="s">
        <v>371</v>
      </c>
      <c r="Z20" s="34">
        <v>2019</v>
      </c>
      <c r="AA20" s="34" t="s">
        <v>171</v>
      </c>
      <c r="AB20" s="34" t="s">
        <v>372</v>
      </c>
      <c r="AC20" s="34"/>
      <c r="AD20" s="34">
        <v>29</v>
      </c>
      <c r="AE20" s="34">
        <v>17</v>
      </c>
      <c r="AF20" s="34">
        <v>13</v>
      </c>
      <c r="AG20" s="34">
        <v>15</v>
      </c>
      <c r="AH20" s="31"/>
    </row>
    <row r="21" spans="1:34" ht="31.5" x14ac:dyDescent="0.25">
      <c r="A21" s="27"/>
      <c r="B21" s="27"/>
      <c r="C21" s="34" t="s">
        <v>174</v>
      </c>
      <c r="D21" s="34" t="s">
        <v>373</v>
      </c>
      <c r="E21" s="34">
        <v>2020</v>
      </c>
      <c r="F21" s="34" t="s">
        <v>174</v>
      </c>
      <c r="G21" s="34" t="s">
        <v>374</v>
      </c>
      <c r="H21" s="34">
        <v>2021</v>
      </c>
      <c r="I21" s="34" t="s">
        <v>174</v>
      </c>
      <c r="J21" s="34" t="s">
        <v>375</v>
      </c>
      <c r="K21" s="34">
        <v>2019</v>
      </c>
      <c r="L21" s="34" t="s">
        <v>174</v>
      </c>
      <c r="M21" s="34" t="s">
        <v>376</v>
      </c>
      <c r="N21" s="34">
        <v>2020</v>
      </c>
      <c r="O21" s="34" t="s">
        <v>174</v>
      </c>
      <c r="P21" s="34" t="s">
        <v>377</v>
      </c>
      <c r="Q21" s="34">
        <v>2019</v>
      </c>
      <c r="R21" s="34" t="s">
        <v>174</v>
      </c>
      <c r="S21" s="34" t="s">
        <v>370</v>
      </c>
      <c r="T21" s="34">
        <v>2020</v>
      </c>
      <c r="U21" s="34" t="s">
        <v>174</v>
      </c>
      <c r="V21" s="34" t="s">
        <v>371</v>
      </c>
      <c r="W21" s="34">
        <v>2019</v>
      </c>
      <c r="X21" s="34" t="s">
        <v>174</v>
      </c>
      <c r="Y21" s="34" t="s">
        <v>377</v>
      </c>
      <c r="Z21" s="34">
        <v>2019</v>
      </c>
      <c r="AA21" s="34" t="s">
        <v>174</v>
      </c>
      <c r="AB21" s="34" t="s">
        <v>371</v>
      </c>
      <c r="AC21" s="34">
        <v>2019</v>
      </c>
      <c r="AD21" s="34"/>
      <c r="AE21" s="34"/>
      <c r="AF21" s="34"/>
      <c r="AG21" s="34"/>
      <c r="AH21" s="31"/>
    </row>
    <row r="22" spans="1:34" ht="31.5" x14ac:dyDescent="0.25">
      <c r="A22" s="27"/>
      <c r="B22" s="27"/>
      <c r="C22" s="34" t="s">
        <v>313</v>
      </c>
      <c r="D22" s="34" t="s">
        <v>378</v>
      </c>
      <c r="E22" s="34">
        <v>2020</v>
      </c>
      <c r="F22" s="34" t="s">
        <v>313</v>
      </c>
      <c r="G22" s="34" t="s">
        <v>379</v>
      </c>
      <c r="H22" s="34">
        <v>2021</v>
      </c>
      <c r="I22" s="34" t="s">
        <v>313</v>
      </c>
      <c r="J22" s="34" t="s">
        <v>380</v>
      </c>
      <c r="K22" s="34">
        <v>2019</v>
      </c>
      <c r="L22" s="34" t="s">
        <v>313</v>
      </c>
      <c r="M22" s="34" t="s">
        <v>381</v>
      </c>
      <c r="N22" s="34">
        <v>2020</v>
      </c>
      <c r="O22" s="34" t="s">
        <v>313</v>
      </c>
      <c r="P22" s="34" t="s">
        <v>372</v>
      </c>
      <c r="Q22" s="34"/>
      <c r="R22" s="34" t="s">
        <v>313</v>
      </c>
      <c r="S22" s="34" t="s">
        <v>371</v>
      </c>
      <c r="T22" s="34">
        <v>2019</v>
      </c>
      <c r="U22" s="34" t="s">
        <v>313</v>
      </c>
      <c r="V22" s="34" t="s">
        <v>371</v>
      </c>
      <c r="W22" s="34">
        <v>2019</v>
      </c>
      <c r="X22" s="34" t="s">
        <v>313</v>
      </c>
      <c r="Y22" s="34" t="s">
        <v>371</v>
      </c>
      <c r="Z22" s="34">
        <v>2019</v>
      </c>
      <c r="AA22" s="34"/>
      <c r="AB22" s="34"/>
      <c r="AC22" s="34"/>
      <c r="AD22" s="34"/>
      <c r="AE22" s="34"/>
      <c r="AF22" s="34"/>
      <c r="AG22" s="34"/>
      <c r="AH22" s="31"/>
    </row>
    <row r="23" spans="1:34" ht="31.5" x14ac:dyDescent="0.25">
      <c r="A23" s="32"/>
      <c r="B23" s="27"/>
      <c r="C23" s="34"/>
      <c r="D23" s="34"/>
      <c r="E23" s="34"/>
      <c r="F23" s="34"/>
      <c r="G23" s="34"/>
      <c r="H23" s="34"/>
      <c r="I23" s="34"/>
      <c r="J23" s="34"/>
      <c r="K23" s="34"/>
      <c r="L23" s="34" t="s">
        <v>382</v>
      </c>
      <c r="M23" s="34" t="s">
        <v>383</v>
      </c>
      <c r="N23" s="34">
        <v>2021</v>
      </c>
      <c r="O23" s="34"/>
      <c r="P23" s="34"/>
      <c r="Q23" s="34"/>
      <c r="R23" s="34"/>
      <c r="S23" s="34"/>
      <c r="T23" s="34"/>
      <c r="U23" s="34"/>
      <c r="V23" s="34"/>
      <c r="W23" s="34"/>
      <c r="X23" s="34" t="s">
        <v>382</v>
      </c>
      <c r="Y23" s="34" t="s">
        <v>370</v>
      </c>
      <c r="Z23" s="34">
        <v>2020</v>
      </c>
      <c r="AA23" s="34"/>
      <c r="AB23" s="34"/>
      <c r="AC23" s="34"/>
      <c r="AD23" s="34"/>
      <c r="AE23" s="34"/>
      <c r="AF23" s="34"/>
      <c r="AG23" s="34"/>
      <c r="AH23" s="31"/>
    </row>
    <row r="24" spans="1:34" ht="31.5" x14ac:dyDescent="0.25">
      <c r="A24" s="28"/>
      <c r="B24" s="27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 t="s">
        <v>416</v>
      </c>
      <c r="Y24" s="34" t="s">
        <v>377</v>
      </c>
      <c r="Z24" s="34">
        <v>2019</v>
      </c>
      <c r="AA24" s="34"/>
      <c r="AB24" s="34"/>
      <c r="AC24" s="34"/>
      <c r="AD24" s="34"/>
      <c r="AE24" s="34"/>
      <c r="AF24" s="34"/>
      <c r="AG24" s="34"/>
    </row>
    <row r="25" spans="1:34" ht="31.5" x14ac:dyDescent="0.25">
      <c r="A25" s="28" t="s">
        <v>213</v>
      </c>
      <c r="B25" s="27" t="s">
        <v>211</v>
      </c>
      <c r="C25" s="27" t="s">
        <v>417</v>
      </c>
      <c r="D25" s="27" t="s">
        <v>418</v>
      </c>
      <c r="E25" s="27">
        <v>2020</v>
      </c>
      <c r="F25" s="27" t="s">
        <v>419</v>
      </c>
      <c r="G25" s="27" t="s">
        <v>420</v>
      </c>
      <c r="H25" s="27">
        <v>2020</v>
      </c>
      <c r="I25" s="27" t="s">
        <v>421</v>
      </c>
      <c r="J25" s="27" t="s">
        <v>422</v>
      </c>
      <c r="K25" s="27">
        <v>2019</v>
      </c>
      <c r="L25" s="27" t="s">
        <v>423</v>
      </c>
      <c r="M25" s="27" t="s">
        <v>424</v>
      </c>
      <c r="N25" s="27">
        <v>2020</v>
      </c>
      <c r="O25" s="27" t="s">
        <v>425</v>
      </c>
      <c r="P25" s="27" t="s">
        <v>214</v>
      </c>
      <c r="Q25" s="27">
        <v>2020</v>
      </c>
      <c r="R25" s="27" t="s">
        <v>426</v>
      </c>
      <c r="S25" s="27" t="s">
        <v>215</v>
      </c>
      <c r="T25" s="27">
        <v>2020</v>
      </c>
      <c r="U25" s="27" t="s">
        <v>427</v>
      </c>
      <c r="V25" s="27" t="s">
        <v>215</v>
      </c>
      <c r="W25" s="27">
        <v>2020</v>
      </c>
      <c r="X25" s="27" t="s">
        <v>428</v>
      </c>
      <c r="Y25" s="27" t="s">
        <v>214</v>
      </c>
      <c r="Z25" s="27">
        <v>2020</v>
      </c>
      <c r="AA25" s="27" t="s">
        <v>429</v>
      </c>
      <c r="AB25" s="27" t="s">
        <v>214</v>
      </c>
      <c r="AC25" s="27">
        <v>2020</v>
      </c>
      <c r="AD25" s="27">
        <v>30</v>
      </c>
      <c r="AE25" s="27">
        <v>14</v>
      </c>
      <c r="AF25" s="27">
        <v>11</v>
      </c>
      <c r="AG25" s="27">
        <v>0</v>
      </c>
    </row>
    <row r="26" spans="1:34" ht="31.5" x14ac:dyDescent="0.25">
      <c r="A26" s="28"/>
      <c r="B26" s="27"/>
      <c r="C26" s="27" t="s">
        <v>216</v>
      </c>
      <c r="D26" s="27" t="s">
        <v>217</v>
      </c>
      <c r="E26" s="27">
        <v>2020</v>
      </c>
      <c r="F26" s="27" t="s">
        <v>218</v>
      </c>
      <c r="G26" s="27" t="s">
        <v>219</v>
      </c>
      <c r="H26" s="27">
        <v>2020</v>
      </c>
      <c r="I26" s="27" t="s">
        <v>220</v>
      </c>
      <c r="J26" s="27" t="s">
        <v>221</v>
      </c>
      <c r="K26" s="27">
        <v>2019</v>
      </c>
      <c r="L26" s="27" t="s">
        <v>222</v>
      </c>
      <c r="M26" s="27" t="s">
        <v>223</v>
      </c>
      <c r="N26" s="27">
        <v>2020</v>
      </c>
      <c r="O26" s="27" t="s">
        <v>224</v>
      </c>
      <c r="P26" s="27" t="s">
        <v>225</v>
      </c>
      <c r="Q26" s="27">
        <v>2020</v>
      </c>
      <c r="R26" s="27" t="s">
        <v>226</v>
      </c>
      <c r="S26" s="27" t="s">
        <v>215</v>
      </c>
      <c r="T26" s="27">
        <v>2020</v>
      </c>
      <c r="U26" s="27" t="s">
        <v>227</v>
      </c>
      <c r="V26" s="27" t="s">
        <v>215</v>
      </c>
      <c r="W26" s="27">
        <v>2020</v>
      </c>
      <c r="X26" s="27" t="s">
        <v>228</v>
      </c>
      <c r="Y26" s="27" t="s">
        <v>225</v>
      </c>
      <c r="Z26" s="27">
        <v>2020</v>
      </c>
      <c r="AA26" s="27" t="s">
        <v>229</v>
      </c>
      <c r="AB26" s="27" t="s">
        <v>214</v>
      </c>
      <c r="AC26" s="27">
        <v>2020</v>
      </c>
      <c r="AD26" s="27"/>
      <c r="AE26" s="27"/>
      <c r="AF26" s="27"/>
      <c r="AG26" s="27"/>
    </row>
    <row r="27" spans="1:34" ht="31.5" x14ac:dyDescent="0.25">
      <c r="A27" s="28"/>
      <c r="B27" s="27"/>
      <c r="C27" s="27"/>
      <c r="D27" s="27"/>
      <c r="E27" s="27"/>
      <c r="F27" s="27" t="s">
        <v>230</v>
      </c>
      <c r="G27" s="27" t="s">
        <v>231</v>
      </c>
      <c r="H27" s="27">
        <v>2020</v>
      </c>
      <c r="I27" s="27" t="s">
        <v>232</v>
      </c>
      <c r="J27" s="27" t="s">
        <v>233</v>
      </c>
      <c r="K27" s="27">
        <v>2020</v>
      </c>
      <c r="L27" s="27" t="s">
        <v>234</v>
      </c>
      <c r="M27" s="27" t="s">
        <v>235</v>
      </c>
      <c r="N27" s="27">
        <v>2020</v>
      </c>
      <c r="O27" s="27"/>
      <c r="P27" s="27" t="s">
        <v>215</v>
      </c>
      <c r="Q27" s="27">
        <v>2019</v>
      </c>
      <c r="R27" s="27" t="s">
        <v>236</v>
      </c>
      <c r="S27" s="27" t="s">
        <v>215</v>
      </c>
      <c r="T27" s="27">
        <v>2020</v>
      </c>
      <c r="U27" s="27" t="s">
        <v>237</v>
      </c>
      <c r="V27" s="27" t="s">
        <v>215</v>
      </c>
      <c r="W27" s="27">
        <v>2020</v>
      </c>
      <c r="X27" s="27" t="s">
        <v>238</v>
      </c>
      <c r="Y27" s="27" t="s">
        <v>214</v>
      </c>
      <c r="Z27" s="27">
        <v>2020</v>
      </c>
      <c r="AA27" s="27" t="s">
        <v>239</v>
      </c>
      <c r="AB27" s="27" t="s">
        <v>225</v>
      </c>
      <c r="AC27" s="27">
        <v>2020</v>
      </c>
      <c r="AD27" s="27"/>
      <c r="AE27" s="27"/>
      <c r="AF27" s="27"/>
      <c r="AG27" s="27"/>
    </row>
    <row r="28" spans="1:34" ht="31.5" x14ac:dyDescent="0.25">
      <c r="A28" s="28" t="s">
        <v>245</v>
      </c>
      <c r="B28" s="27" t="s">
        <v>246</v>
      </c>
      <c r="C28" s="27" t="s">
        <v>83</v>
      </c>
      <c r="D28" s="27" t="s">
        <v>247</v>
      </c>
      <c r="E28" s="27">
        <v>2018</v>
      </c>
      <c r="F28" s="27" t="s">
        <v>85</v>
      </c>
      <c r="G28" s="27" t="s">
        <v>248</v>
      </c>
      <c r="H28" s="27">
        <v>2021</v>
      </c>
      <c r="I28" s="27" t="s">
        <v>87</v>
      </c>
      <c r="J28" s="27" t="s">
        <v>249</v>
      </c>
      <c r="K28" s="27">
        <v>2019</v>
      </c>
      <c r="L28" s="27">
        <v>4</v>
      </c>
      <c r="M28" s="27" t="s">
        <v>250</v>
      </c>
      <c r="N28" s="27">
        <v>2020</v>
      </c>
      <c r="O28" s="27">
        <v>5</v>
      </c>
      <c r="P28" s="27" t="s">
        <v>251</v>
      </c>
      <c r="Q28" s="27">
        <v>2019</v>
      </c>
      <c r="R28" s="27" t="s">
        <v>93</v>
      </c>
      <c r="S28" s="27" t="s">
        <v>251</v>
      </c>
      <c r="T28" s="27">
        <v>2019</v>
      </c>
      <c r="U28" s="27" t="s">
        <v>94</v>
      </c>
      <c r="V28" s="27" t="s">
        <v>251</v>
      </c>
      <c r="W28" s="27">
        <v>2019</v>
      </c>
      <c r="X28" s="27" t="s">
        <v>96</v>
      </c>
      <c r="Y28" s="27" t="s">
        <v>251</v>
      </c>
      <c r="Z28" s="27">
        <v>2019</v>
      </c>
      <c r="AA28" s="27">
        <v>9</v>
      </c>
      <c r="AB28" s="27" t="s">
        <v>251</v>
      </c>
      <c r="AC28" s="27">
        <v>2019</v>
      </c>
      <c r="AD28" s="27">
        <v>16</v>
      </c>
      <c r="AE28" s="27">
        <v>8</v>
      </c>
      <c r="AF28" s="27">
        <v>7</v>
      </c>
      <c r="AG28" s="27">
        <v>1</v>
      </c>
    </row>
    <row r="29" spans="1:34" ht="31.5" x14ac:dyDescent="0.25">
      <c r="A29" s="28"/>
      <c r="B29" s="27"/>
      <c r="C29" s="27" t="s">
        <v>99</v>
      </c>
      <c r="D29" s="27" t="s">
        <v>252</v>
      </c>
      <c r="E29" s="27">
        <v>2020</v>
      </c>
      <c r="F29" s="27"/>
      <c r="G29" s="27" t="s">
        <v>253</v>
      </c>
      <c r="H29" s="27"/>
      <c r="I29" s="27"/>
      <c r="J29" s="27" t="s">
        <v>254</v>
      </c>
      <c r="K29" s="27">
        <v>2019</v>
      </c>
      <c r="L29" s="27"/>
      <c r="M29" s="27"/>
      <c r="N29" s="27"/>
      <c r="O29" s="27"/>
      <c r="P29" s="27"/>
      <c r="Q29" s="27"/>
      <c r="R29" s="27" t="s">
        <v>108</v>
      </c>
      <c r="S29" s="27" t="s">
        <v>251</v>
      </c>
      <c r="T29" s="27">
        <v>2019</v>
      </c>
      <c r="U29" s="27" t="s">
        <v>109</v>
      </c>
      <c r="V29" s="27" t="s">
        <v>251</v>
      </c>
      <c r="W29" s="27">
        <v>2019</v>
      </c>
      <c r="X29" s="27" t="s">
        <v>110</v>
      </c>
      <c r="Y29" s="27" t="s">
        <v>251</v>
      </c>
      <c r="Z29" s="27">
        <v>2019</v>
      </c>
      <c r="AA29" s="27"/>
      <c r="AB29" s="27"/>
      <c r="AC29" s="27"/>
      <c r="AD29" s="27"/>
      <c r="AE29" s="27"/>
      <c r="AF29" s="27"/>
      <c r="AG29" s="27"/>
    </row>
    <row r="30" spans="1:34" ht="31.5" x14ac:dyDescent="0.25">
      <c r="A30" s="28" t="s">
        <v>255</v>
      </c>
      <c r="B30" s="27" t="s">
        <v>260</v>
      </c>
      <c r="C30" s="27" t="s">
        <v>83</v>
      </c>
      <c r="D30" s="27" t="s">
        <v>261</v>
      </c>
      <c r="E30" s="29">
        <v>43878</v>
      </c>
      <c r="F30" s="27" t="s">
        <v>85</v>
      </c>
      <c r="G30" s="27" t="s">
        <v>262</v>
      </c>
      <c r="H30" s="29">
        <v>43878</v>
      </c>
      <c r="I30" s="27">
        <v>3</v>
      </c>
      <c r="J30" s="27" t="s">
        <v>263</v>
      </c>
      <c r="K30" s="29">
        <v>43479</v>
      </c>
      <c r="L30" s="27" t="s">
        <v>89</v>
      </c>
      <c r="M30" s="27" t="s">
        <v>264</v>
      </c>
      <c r="N30" s="29">
        <v>43878</v>
      </c>
      <c r="O30" s="27" t="s">
        <v>265</v>
      </c>
      <c r="P30" s="27" t="s">
        <v>266</v>
      </c>
      <c r="Q30" s="27"/>
      <c r="R30" s="27" t="s">
        <v>267</v>
      </c>
      <c r="S30" s="27" t="s">
        <v>266</v>
      </c>
      <c r="T30" s="27"/>
      <c r="U30" s="27" t="s">
        <v>268</v>
      </c>
      <c r="V30" s="27" t="s">
        <v>266</v>
      </c>
      <c r="W30" s="27"/>
      <c r="X30" s="27" t="s">
        <v>269</v>
      </c>
      <c r="Y30" s="27" t="s">
        <v>270</v>
      </c>
      <c r="Z30" s="27"/>
      <c r="AA30" s="27" t="s">
        <v>271</v>
      </c>
      <c r="AB30" s="27" t="s">
        <v>270</v>
      </c>
      <c r="AC30" s="27"/>
      <c r="AD30" s="27">
        <v>17</v>
      </c>
      <c r="AE30" s="27">
        <v>8</v>
      </c>
      <c r="AF30" s="27">
        <v>3</v>
      </c>
      <c r="AG30" s="27">
        <v>2</v>
      </c>
    </row>
    <row r="31" spans="1:34" ht="31.5" x14ac:dyDescent="0.25">
      <c r="A31" s="28"/>
      <c r="B31" s="27"/>
      <c r="C31" s="27" t="s">
        <v>216</v>
      </c>
      <c r="D31" s="27" t="s">
        <v>272</v>
      </c>
      <c r="E31" s="29">
        <v>43878</v>
      </c>
      <c r="F31" s="27" t="s">
        <v>101</v>
      </c>
      <c r="G31" s="27" t="s">
        <v>273</v>
      </c>
      <c r="H31" s="29">
        <v>43878</v>
      </c>
      <c r="I31" s="27"/>
      <c r="J31" s="27"/>
      <c r="K31" s="27"/>
      <c r="L31" s="27" t="s">
        <v>105</v>
      </c>
      <c r="M31" s="27" t="s">
        <v>274</v>
      </c>
      <c r="N31" s="29">
        <v>43878</v>
      </c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</row>
    <row r="32" spans="1:34" ht="47.25" x14ac:dyDescent="0.25">
      <c r="A32" s="28" t="s">
        <v>256</v>
      </c>
      <c r="B32" s="27" t="s">
        <v>278</v>
      </c>
      <c r="C32" s="27" t="s">
        <v>142</v>
      </c>
      <c r="D32" s="27" t="s">
        <v>279</v>
      </c>
      <c r="E32" s="27">
        <v>2020</v>
      </c>
      <c r="F32" s="27" t="s">
        <v>142</v>
      </c>
      <c r="G32" s="27" t="s">
        <v>280</v>
      </c>
      <c r="H32" s="27">
        <v>2020</v>
      </c>
      <c r="I32" s="27" t="s">
        <v>142</v>
      </c>
      <c r="J32" s="27" t="s">
        <v>281</v>
      </c>
      <c r="K32" s="27">
        <v>2019</v>
      </c>
      <c r="L32" s="27" t="s">
        <v>142</v>
      </c>
      <c r="M32" s="27" t="s">
        <v>282</v>
      </c>
      <c r="N32" s="27">
        <v>2020</v>
      </c>
      <c r="O32" s="27" t="s">
        <v>142</v>
      </c>
      <c r="P32" s="27" t="s">
        <v>283</v>
      </c>
      <c r="Q32" s="27">
        <v>2019</v>
      </c>
      <c r="R32" s="27" t="s">
        <v>142</v>
      </c>
      <c r="S32" s="27" t="s">
        <v>283</v>
      </c>
      <c r="T32" s="27">
        <v>2019</v>
      </c>
      <c r="U32" s="27" t="s">
        <v>142</v>
      </c>
      <c r="V32" s="27" t="s">
        <v>283</v>
      </c>
      <c r="W32" s="27">
        <v>2019</v>
      </c>
      <c r="X32" s="27" t="s">
        <v>142</v>
      </c>
      <c r="Y32" s="27" t="s">
        <v>283</v>
      </c>
      <c r="Z32" s="27">
        <v>2019</v>
      </c>
      <c r="AA32" s="27" t="s">
        <v>142</v>
      </c>
      <c r="AB32" s="27" t="s">
        <v>284</v>
      </c>
      <c r="AC32" s="27">
        <v>2019</v>
      </c>
      <c r="AD32" s="27">
        <v>18</v>
      </c>
      <c r="AE32" s="27">
        <v>10</v>
      </c>
      <c r="AF32" s="27">
        <v>8</v>
      </c>
      <c r="AG32" s="27">
        <v>0</v>
      </c>
    </row>
    <row r="33" spans="1:33" ht="31.5" x14ac:dyDescent="0.25">
      <c r="A33" s="28"/>
      <c r="B33" s="27"/>
      <c r="C33" s="27" t="s">
        <v>149</v>
      </c>
      <c r="D33" s="27" t="s">
        <v>285</v>
      </c>
      <c r="E33" s="27">
        <v>2020</v>
      </c>
      <c r="F33" s="27" t="s">
        <v>149</v>
      </c>
      <c r="G33" s="27" t="s">
        <v>286</v>
      </c>
      <c r="H33" s="27">
        <v>2020</v>
      </c>
      <c r="I33" s="27" t="s">
        <v>149</v>
      </c>
      <c r="J33" s="27" t="s">
        <v>287</v>
      </c>
      <c r="K33" s="27">
        <v>2019</v>
      </c>
      <c r="L33" s="27" t="s">
        <v>149</v>
      </c>
      <c r="M33" s="27" t="s">
        <v>288</v>
      </c>
      <c r="N33" s="27">
        <v>2020</v>
      </c>
      <c r="O33" s="27" t="s">
        <v>149</v>
      </c>
      <c r="P33" s="27" t="s">
        <v>289</v>
      </c>
      <c r="Q33" s="27">
        <v>2019</v>
      </c>
      <c r="R33" s="27" t="s">
        <v>149</v>
      </c>
      <c r="S33" s="27" t="s">
        <v>289</v>
      </c>
      <c r="T33" s="27">
        <v>2019</v>
      </c>
      <c r="U33" s="27" t="s">
        <v>149</v>
      </c>
      <c r="V33" s="27" t="s">
        <v>289</v>
      </c>
      <c r="W33" s="27">
        <v>2019</v>
      </c>
      <c r="X33" s="27" t="s">
        <v>149</v>
      </c>
      <c r="Y33" s="27" t="s">
        <v>289</v>
      </c>
      <c r="Z33" s="27">
        <v>2019</v>
      </c>
      <c r="AA33" s="27" t="s">
        <v>149</v>
      </c>
      <c r="AB33" s="27" t="s">
        <v>289</v>
      </c>
      <c r="AC33" s="27">
        <v>2019</v>
      </c>
      <c r="AD33" s="27"/>
      <c r="AE33" s="27"/>
      <c r="AF33" s="27"/>
      <c r="AG33" s="27"/>
    </row>
    <row r="34" spans="1:33" ht="31.5" x14ac:dyDescent="0.25">
      <c r="A34" s="28" t="s">
        <v>294</v>
      </c>
      <c r="B34" s="27" t="s">
        <v>295</v>
      </c>
      <c r="C34" s="27" t="s">
        <v>171</v>
      </c>
      <c r="D34" s="27" t="s">
        <v>300</v>
      </c>
      <c r="E34" s="27">
        <v>2018</v>
      </c>
      <c r="F34" s="27" t="s">
        <v>171</v>
      </c>
      <c r="G34" s="27" t="s">
        <v>301</v>
      </c>
      <c r="H34" s="27">
        <v>2018</v>
      </c>
      <c r="I34" s="27" t="s">
        <v>171</v>
      </c>
      <c r="J34" s="27" t="s">
        <v>302</v>
      </c>
      <c r="K34" s="27">
        <v>2018</v>
      </c>
      <c r="L34" s="27" t="s">
        <v>171</v>
      </c>
      <c r="M34" s="27" t="s">
        <v>303</v>
      </c>
      <c r="N34" s="27">
        <v>2018</v>
      </c>
      <c r="O34" s="27" t="s">
        <v>304</v>
      </c>
      <c r="P34" s="27" t="s">
        <v>305</v>
      </c>
      <c r="Q34" s="27">
        <v>2018</v>
      </c>
      <c r="R34" s="27" t="s">
        <v>306</v>
      </c>
      <c r="S34" s="27" t="s">
        <v>307</v>
      </c>
      <c r="T34" s="27">
        <v>2018</v>
      </c>
      <c r="U34" s="27" t="s">
        <v>306</v>
      </c>
      <c r="V34" s="27" t="s">
        <v>308</v>
      </c>
      <c r="W34" s="27">
        <v>2020</v>
      </c>
      <c r="X34" s="27" t="s">
        <v>306</v>
      </c>
      <c r="Y34" s="27" t="s">
        <v>308</v>
      </c>
      <c r="Z34" s="27">
        <v>2020</v>
      </c>
      <c r="AA34" s="27" t="s">
        <v>306</v>
      </c>
      <c r="AB34" s="27" t="s">
        <v>308</v>
      </c>
      <c r="AC34" s="27">
        <v>2020</v>
      </c>
      <c r="AD34" s="27">
        <v>20</v>
      </c>
      <c r="AE34" s="27">
        <v>2</v>
      </c>
      <c r="AF34" s="27">
        <v>9</v>
      </c>
      <c r="AG34" s="27">
        <v>0</v>
      </c>
    </row>
    <row r="35" spans="1:33" ht="31.5" x14ac:dyDescent="0.25">
      <c r="A35" s="28"/>
      <c r="B35" s="27"/>
      <c r="C35" s="27" t="s">
        <v>174</v>
      </c>
      <c r="D35" s="27" t="s">
        <v>309</v>
      </c>
      <c r="E35" s="27">
        <v>2018</v>
      </c>
      <c r="F35" s="27" t="s">
        <v>174</v>
      </c>
      <c r="G35" s="27" t="s">
        <v>310</v>
      </c>
      <c r="H35" s="27">
        <v>2018</v>
      </c>
      <c r="I35" s="27" t="s">
        <v>174</v>
      </c>
      <c r="J35" s="27" t="s">
        <v>311</v>
      </c>
      <c r="K35" s="27">
        <v>2018</v>
      </c>
      <c r="L35" s="27" t="s">
        <v>174</v>
      </c>
      <c r="M35" s="27" t="s">
        <v>312</v>
      </c>
      <c r="N35" s="27">
        <v>2018</v>
      </c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</row>
    <row r="36" spans="1:33" ht="31.5" x14ac:dyDescent="0.25">
      <c r="A36" s="28"/>
      <c r="B36" s="27"/>
      <c r="C36" s="27" t="s">
        <v>313</v>
      </c>
      <c r="D36" s="27" t="s">
        <v>314</v>
      </c>
      <c r="E36" s="27">
        <v>2018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</row>
    <row r="37" spans="1:33" ht="63" x14ac:dyDescent="0.25">
      <c r="A37" s="28" t="s">
        <v>296</v>
      </c>
      <c r="B37" s="27" t="s">
        <v>323</v>
      </c>
      <c r="C37" s="27"/>
      <c r="D37" s="27" t="s">
        <v>324</v>
      </c>
      <c r="E37" s="27"/>
      <c r="F37" s="27">
        <v>2020</v>
      </c>
      <c r="G37" s="27" t="s">
        <v>325</v>
      </c>
      <c r="H37" s="27">
        <v>2021</v>
      </c>
      <c r="I37" s="27"/>
      <c r="J37" s="27" t="s">
        <v>326</v>
      </c>
      <c r="K37" s="27">
        <v>2021</v>
      </c>
      <c r="L37" s="27"/>
      <c r="M37" s="27" t="s">
        <v>327</v>
      </c>
      <c r="N37" s="27">
        <v>2020</v>
      </c>
      <c r="O37" s="27"/>
      <c r="P37" s="27" t="s">
        <v>328</v>
      </c>
      <c r="Q37" s="27">
        <v>2019</v>
      </c>
      <c r="R37" s="27"/>
      <c r="S37" s="27" t="s">
        <v>328</v>
      </c>
      <c r="T37" s="27">
        <v>2019</v>
      </c>
      <c r="U37" s="27"/>
      <c r="V37" s="27" t="s">
        <v>328</v>
      </c>
      <c r="W37" s="27">
        <v>2019</v>
      </c>
      <c r="X37" s="27"/>
      <c r="Y37" s="27" t="s">
        <v>328</v>
      </c>
      <c r="Z37" s="27">
        <v>2019</v>
      </c>
      <c r="AA37" s="27"/>
      <c r="AB37" s="27" t="s">
        <v>328</v>
      </c>
      <c r="AC37" s="27">
        <v>2019</v>
      </c>
      <c r="AD37" s="27">
        <v>9</v>
      </c>
      <c r="AE37" s="27">
        <v>5</v>
      </c>
      <c r="AF37" s="27">
        <v>4</v>
      </c>
      <c r="AG37" s="27">
        <v>0</v>
      </c>
    </row>
    <row r="38" spans="1:33" ht="31.5" x14ac:dyDescent="0.25">
      <c r="A38" s="28" t="s">
        <v>297</v>
      </c>
      <c r="B38" s="27" t="s">
        <v>333</v>
      </c>
      <c r="C38" s="27" t="s">
        <v>166</v>
      </c>
      <c r="D38" s="27" t="s">
        <v>166</v>
      </c>
      <c r="E38" s="27" t="s">
        <v>166</v>
      </c>
      <c r="F38" s="27">
        <v>2</v>
      </c>
      <c r="G38" s="27" t="s">
        <v>334</v>
      </c>
      <c r="H38" s="27">
        <v>2021</v>
      </c>
      <c r="I38" s="27">
        <v>3</v>
      </c>
      <c r="J38" s="27" t="s">
        <v>335</v>
      </c>
      <c r="K38" s="27">
        <v>2019</v>
      </c>
      <c r="L38" s="27"/>
      <c r="M38" s="27" t="s">
        <v>336</v>
      </c>
      <c r="N38" s="27">
        <v>2021</v>
      </c>
      <c r="O38" s="27"/>
      <c r="P38" s="27"/>
      <c r="Q38" s="27"/>
      <c r="R38" s="27">
        <v>6</v>
      </c>
      <c r="S38" s="27" t="s">
        <v>337</v>
      </c>
      <c r="T38" s="27" t="s">
        <v>166</v>
      </c>
      <c r="U38" s="27">
        <v>7</v>
      </c>
      <c r="V38" s="27" t="s">
        <v>338</v>
      </c>
      <c r="W38" s="27" t="s">
        <v>166</v>
      </c>
      <c r="X38" s="27">
        <v>8</v>
      </c>
      <c r="Y38" s="27" t="s">
        <v>337</v>
      </c>
      <c r="Z38" s="27" t="s">
        <v>166</v>
      </c>
      <c r="AA38" s="27">
        <v>9</v>
      </c>
      <c r="AB38" s="27" t="s">
        <v>339</v>
      </c>
      <c r="AC38" s="27" t="s">
        <v>166</v>
      </c>
      <c r="AD38" s="27">
        <v>7</v>
      </c>
      <c r="AE38" s="27">
        <v>4</v>
      </c>
      <c r="AF38" s="27">
        <v>0</v>
      </c>
      <c r="AG38" s="27">
        <v>1</v>
      </c>
    </row>
    <row r="39" spans="1:33" ht="31.5" x14ac:dyDescent="0.25">
      <c r="A39" s="28" t="s">
        <v>298</v>
      </c>
      <c r="B39" s="27" t="s">
        <v>342</v>
      </c>
      <c r="C39" s="27" t="s">
        <v>166</v>
      </c>
      <c r="D39" s="27" t="s">
        <v>343</v>
      </c>
      <c r="E39" s="27">
        <v>2020</v>
      </c>
      <c r="F39" s="27" t="s">
        <v>166</v>
      </c>
      <c r="G39" s="27" t="s">
        <v>344</v>
      </c>
      <c r="H39" s="27">
        <v>2021</v>
      </c>
      <c r="I39" s="27" t="s">
        <v>166</v>
      </c>
      <c r="J39" s="27" t="s">
        <v>345</v>
      </c>
      <c r="K39" s="27">
        <v>2019</v>
      </c>
      <c r="L39" s="27" t="s">
        <v>166</v>
      </c>
      <c r="M39" s="27" t="s">
        <v>346</v>
      </c>
      <c r="N39" s="27">
        <v>2020</v>
      </c>
      <c r="O39" s="27" t="s">
        <v>166</v>
      </c>
      <c r="P39" s="27" t="s">
        <v>347</v>
      </c>
      <c r="Q39" s="27">
        <v>2019</v>
      </c>
      <c r="R39" s="27" t="s">
        <v>166</v>
      </c>
      <c r="S39" s="27" t="s">
        <v>347</v>
      </c>
      <c r="T39" s="27">
        <v>2019</v>
      </c>
      <c r="U39" s="27" t="s">
        <v>166</v>
      </c>
      <c r="V39" s="27" t="s">
        <v>347</v>
      </c>
      <c r="W39" s="27">
        <v>2019</v>
      </c>
      <c r="X39" s="27" t="s">
        <v>166</v>
      </c>
      <c r="Y39" s="27" t="s">
        <v>347</v>
      </c>
      <c r="Z39" s="27">
        <v>2019</v>
      </c>
      <c r="AA39" s="27" t="s">
        <v>166</v>
      </c>
      <c r="AB39" s="27"/>
      <c r="AC39" s="27"/>
      <c r="AD39" s="27">
        <v>8</v>
      </c>
      <c r="AE39" s="27">
        <v>5</v>
      </c>
      <c r="AF39" s="27">
        <v>4</v>
      </c>
      <c r="AG39" s="27">
        <v>0</v>
      </c>
    </row>
    <row r="40" spans="1:33" ht="31.5" x14ac:dyDescent="0.25">
      <c r="A40" s="28" t="s">
        <v>299</v>
      </c>
      <c r="B40" s="27" t="s">
        <v>354</v>
      </c>
      <c r="C40" s="27" t="s">
        <v>171</v>
      </c>
      <c r="D40" s="27" t="s">
        <v>355</v>
      </c>
      <c r="E40" s="27">
        <v>2019</v>
      </c>
      <c r="F40" s="27" t="s">
        <v>171</v>
      </c>
      <c r="G40" s="27" t="s">
        <v>356</v>
      </c>
      <c r="H40" s="27">
        <v>2021</v>
      </c>
      <c r="I40" s="27" t="s">
        <v>171</v>
      </c>
      <c r="J40" s="27" t="s">
        <v>357</v>
      </c>
      <c r="K40" s="27">
        <v>2019</v>
      </c>
      <c r="L40" s="27" t="s">
        <v>166</v>
      </c>
      <c r="M40" s="27" t="s">
        <v>358</v>
      </c>
      <c r="N40" s="27">
        <v>2020</v>
      </c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>
        <v>7</v>
      </c>
      <c r="AE40" s="27">
        <v>7</v>
      </c>
      <c r="AF40" s="27">
        <v>7</v>
      </c>
      <c r="AG40" s="27">
        <v>0</v>
      </c>
    </row>
    <row r="41" spans="1:33" ht="31.5" x14ac:dyDescent="0.25">
      <c r="A41" s="28"/>
      <c r="B41" s="27"/>
      <c r="C41" s="27" t="s">
        <v>174</v>
      </c>
      <c r="D41" s="27" t="s">
        <v>359</v>
      </c>
      <c r="E41" s="27">
        <v>2019</v>
      </c>
      <c r="F41" s="27" t="s">
        <v>174</v>
      </c>
      <c r="G41" s="27" t="s">
        <v>360</v>
      </c>
      <c r="H41" s="27">
        <v>2021</v>
      </c>
      <c r="I41" s="27" t="s">
        <v>174</v>
      </c>
      <c r="J41" s="27" t="s">
        <v>361</v>
      </c>
      <c r="K41" s="27">
        <v>2019</v>
      </c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</row>
    <row r="42" spans="1:33" ht="15.75" x14ac:dyDescent="0.25">
      <c r="A42" s="28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</row>
    <row r="43" spans="1:33" ht="15.75" x14ac:dyDescent="0.25">
      <c r="A43" s="28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</row>
    <row r="44" spans="1:33" ht="15.75" x14ac:dyDescent="0.25">
      <c r="A44" s="28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</row>
    <row r="45" spans="1:33" ht="15.75" x14ac:dyDescent="0.25">
      <c r="A45" s="28"/>
      <c r="B45" s="27"/>
      <c r="C45" s="27"/>
      <c r="D45" s="27"/>
      <c r="E45" s="29"/>
      <c r="F45" s="27"/>
      <c r="G45" s="27"/>
      <c r="H45" s="29"/>
      <c r="I45" s="27"/>
      <c r="J45" s="27"/>
      <c r="K45" s="29"/>
      <c r="L45" s="27"/>
      <c r="M45" s="27"/>
      <c r="N45" s="29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</row>
    <row r="46" spans="1:33" ht="15.75" x14ac:dyDescent="0.25">
      <c r="A46" s="28"/>
      <c r="B46" s="27"/>
      <c r="C46" s="27"/>
      <c r="D46" s="27"/>
      <c r="E46" s="29"/>
      <c r="F46" s="27"/>
      <c r="G46" s="27"/>
      <c r="H46" s="29"/>
      <c r="I46" s="27"/>
      <c r="J46" s="27"/>
      <c r="K46" s="27"/>
      <c r="L46" s="27"/>
      <c r="M46" s="27"/>
      <c r="N46" s="29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</row>
    <row r="47" spans="1:33" ht="15.75" x14ac:dyDescent="0.25">
      <c r="A47" s="28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</row>
    <row r="48" spans="1:33" ht="15.75" x14ac:dyDescent="0.25">
      <c r="A48" s="28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</row>
    <row r="49" spans="1:33" ht="15.75" x14ac:dyDescent="0.25">
      <c r="A49" s="28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</row>
    <row r="50" spans="1:33" ht="15.75" x14ac:dyDescent="0.25">
      <c r="A50" s="28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</row>
    <row r="51" spans="1:33" ht="15.75" x14ac:dyDescent="0.25">
      <c r="A51" s="28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</row>
    <row r="52" spans="1:33" ht="15.75" x14ac:dyDescent="0.25">
      <c r="A52" s="28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</row>
    <row r="53" spans="1:33" x14ac:dyDescent="0.25">
      <c r="B53" s="2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2"/>
    </row>
    <row r="54" spans="1:33" x14ac:dyDescent="0.25">
      <c r="B54" s="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2"/>
    </row>
    <row r="55" spans="1:33" x14ac:dyDescent="0.25">
      <c r="B55" s="2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2"/>
    </row>
    <row r="56" spans="1:33" x14ac:dyDescent="0.25">
      <c r="B56" s="2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2"/>
    </row>
    <row r="65" spans="2:33" x14ac:dyDescent="0.25">
      <c r="B65" s="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2"/>
    </row>
    <row r="66" spans="2:33" x14ac:dyDescent="0.25">
      <c r="B66" s="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2"/>
    </row>
    <row r="67" spans="2:33" x14ac:dyDescent="0.25">
      <c r="B67" s="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2"/>
    </row>
    <row r="68" spans="2:33" x14ac:dyDescent="0.25">
      <c r="B68" s="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spans="2:33" x14ac:dyDescent="0.25">
      <c r="B69" s="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2"/>
    </row>
    <row r="70" spans="2:33" ht="15.75" x14ac:dyDescent="0.25">
      <c r="B70" s="24"/>
      <c r="C70" s="24"/>
      <c r="D70" s="24"/>
      <c r="E70" s="25"/>
      <c r="F70" s="24"/>
      <c r="G70" s="24"/>
      <c r="H70" s="25"/>
      <c r="I70" s="24"/>
      <c r="J70" s="24"/>
      <c r="K70" s="25"/>
      <c r="L70" s="24"/>
      <c r="M70" s="24"/>
      <c r="N70" s="25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</row>
    <row r="71" spans="2:33" ht="15.75" x14ac:dyDescent="0.25">
      <c r="B71" s="24"/>
      <c r="C71" s="24"/>
      <c r="D71" s="24"/>
      <c r="E71" s="25"/>
      <c r="F71" s="24"/>
      <c r="G71" s="24"/>
      <c r="H71" s="25"/>
      <c r="I71" s="24"/>
      <c r="J71" s="24"/>
      <c r="K71" s="24"/>
      <c r="L71" s="24"/>
      <c r="M71" s="24"/>
      <c r="N71" s="25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</row>
    <row r="72" spans="2:33" x14ac:dyDescent="0.25">
      <c r="B72" s="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2"/>
    </row>
    <row r="73" spans="2:33" x14ac:dyDescent="0.25">
      <c r="B73" s="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2"/>
    </row>
    <row r="74" spans="2:33" x14ac:dyDescent="0.25">
      <c r="B74" s="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2"/>
    </row>
    <row r="75" spans="2:33" x14ac:dyDescent="0.25">
      <c r="B75" s="2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2"/>
    </row>
    <row r="76" spans="2:33" x14ac:dyDescent="0.25">
      <c r="B76" s="2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2"/>
    </row>
    <row r="77" spans="2:33" x14ac:dyDescent="0.25">
      <c r="B77" s="2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2"/>
    </row>
    <row r="78" spans="2:33" x14ac:dyDescent="0.25">
      <c r="B78" s="2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2"/>
    </row>
    <row r="79" spans="2:33" x14ac:dyDescent="0.25">
      <c r="B79" s="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2"/>
    </row>
    <row r="80" spans="2:33" x14ac:dyDescent="0.25">
      <c r="B80" s="2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2"/>
    </row>
    <row r="81" spans="2:33" x14ac:dyDescent="0.25">
      <c r="B81" s="2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2"/>
    </row>
  </sheetData>
  <mergeCells count="13">
    <mergeCell ref="B3:B4"/>
    <mergeCell ref="A3:A4"/>
    <mergeCell ref="A1:AF2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G3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opLeftCell="A11" zoomScaleNormal="73" workbookViewId="0">
      <selection activeCell="B19" sqref="B19"/>
    </sheetView>
  </sheetViews>
  <sheetFormatPr defaultRowHeight="15" x14ac:dyDescent="0.25"/>
  <cols>
    <col min="1" max="1" width="4.85546875" customWidth="1"/>
    <col min="2" max="2" width="26.7109375" customWidth="1"/>
    <col min="3" max="3" width="6.5703125" customWidth="1"/>
    <col min="4" max="4" width="6.140625" customWidth="1"/>
    <col min="5" max="5" width="5.85546875" customWidth="1"/>
    <col min="7" max="7" width="6.5703125" customWidth="1"/>
    <col min="9" max="9" width="6.5703125" customWidth="1"/>
    <col min="10" max="10" width="6.28515625" customWidth="1"/>
    <col min="12" max="12" width="6.85546875" customWidth="1"/>
    <col min="13" max="13" width="7.85546875" customWidth="1"/>
    <col min="14" max="14" width="6.5703125" customWidth="1"/>
    <col min="15" max="15" width="7.42578125" customWidth="1"/>
    <col min="16" max="16" width="6.7109375" customWidth="1"/>
    <col min="17" max="17" width="13.28515625" customWidth="1"/>
    <col min="18" max="18" width="14.42578125" customWidth="1"/>
    <col min="19" max="19" width="12.85546875" customWidth="1"/>
  </cols>
  <sheetData>
    <row r="1" spans="1:21" x14ac:dyDescent="0.25">
      <c r="A1" s="60" t="s">
        <v>25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</row>
    <row r="2" spans="1:2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1:21" ht="46.5" customHeight="1" x14ac:dyDescent="0.25">
      <c r="A3" s="63" t="s">
        <v>1</v>
      </c>
      <c r="B3" s="62" t="s">
        <v>2</v>
      </c>
      <c r="C3" s="64" t="s">
        <v>26</v>
      </c>
      <c r="D3" s="64"/>
      <c r="E3" s="64"/>
      <c r="F3" s="64"/>
      <c r="G3" s="64"/>
      <c r="H3" s="64"/>
      <c r="I3" s="59" t="s">
        <v>36</v>
      </c>
      <c r="J3" s="59"/>
      <c r="K3" s="59"/>
      <c r="L3" s="59"/>
      <c r="M3" s="59"/>
      <c r="N3" s="64" t="s">
        <v>41</v>
      </c>
      <c r="O3" s="64"/>
      <c r="P3" s="64"/>
      <c r="Q3" s="59" t="s">
        <v>79</v>
      </c>
      <c r="R3" s="65" t="s">
        <v>43</v>
      </c>
      <c r="S3" s="65"/>
      <c r="T3" s="5"/>
      <c r="U3" s="5"/>
    </row>
    <row r="4" spans="1:21" ht="33.75" x14ac:dyDescent="0.25">
      <c r="A4" s="63"/>
      <c r="B4" s="62"/>
      <c r="C4" s="10" t="s">
        <v>27</v>
      </c>
      <c r="D4" s="10" t="s">
        <v>28</v>
      </c>
      <c r="E4" s="10" t="s">
        <v>29</v>
      </c>
      <c r="F4" s="11" t="s">
        <v>30</v>
      </c>
      <c r="G4" s="10" t="s">
        <v>31</v>
      </c>
      <c r="H4" s="11" t="s">
        <v>32</v>
      </c>
      <c r="I4" s="11" t="s">
        <v>33</v>
      </c>
      <c r="J4" s="12" t="s">
        <v>34</v>
      </c>
      <c r="K4" s="11" t="s">
        <v>35</v>
      </c>
      <c r="L4" s="11" t="s">
        <v>37</v>
      </c>
      <c r="M4" s="11" t="s">
        <v>40</v>
      </c>
      <c r="N4" s="11" t="s">
        <v>38</v>
      </c>
      <c r="O4" s="11" t="s">
        <v>39</v>
      </c>
      <c r="P4" s="11" t="s">
        <v>42</v>
      </c>
      <c r="Q4" s="59"/>
      <c r="R4" s="11" t="s">
        <v>44</v>
      </c>
      <c r="S4" s="11" t="s">
        <v>45</v>
      </c>
      <c r="T4" s="7"/>
      <c r="U4" s="6"/>
    </row>
    <row r="5" spans="1:21" ht="31.5" x14ac:dyDescent="0.25">
      <c r="A5" s="27" t="s">
        <v>160</v>
      </c>
      <c r="B5" s="27" t="s">
        <v>400</v>
      </c>
      <c r="C5" s="27">
        <v>1</v>
      </c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1</v>
      </c>
      <c r="M5" s="27">
        <v>0</v>
      </c>
      <c r="N5" s="27">
        <v>0</v>
      </c>
      <c r="O5" s="27">
        <v>0</v>
      </c>
      <c r="P5" s="27">
        <v>0</v>
      </c>
      <c r="Q5" s="27">
        <v>2018</v>
      </c>
      <c r="R5" s="27">
        <v>2</v>
      </c>
      <c r="S5" s="27">
        <v>3</v>
      </c>
      <c r="T5" s="5"/>
      <c r="U5" s="5"/>
    </row>
    <row r="6" spans="1:21" ht="31.5" x14ac:dyDescent="0.25">
      <c r="A6" s="27" t="s">
        <v>161</v>
      </c>
      <c r="B6" s="27" t="s">
        <v>157</v>
      </c>
      <c r="C6" s="27">
        <v>0</v>
      </c>
      <c r="D6" s="27">
        <f>+O6</f>
        <v>1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1</v>
      </c>
      <c r="M6" s="27">
        <v>0</v>
      </c>
      <c r="N6" s="27">
        <v>0</v>
      </c>
      <c r="O6" s="27">
        <v>1</v>
      </c>
      <c r="P6" s="27">
        <v>0</v>
      </c>
      <c r="Q6" s="27">
        <v>0</v>
      </c>
      <c r="R6" s="27">
        <v>3</v>
      </c>
      <c r="S6" s="27">
        <v>3</v>
      </c>
      <c r="T6" s="5"/>
      <c r="U6" s="5"/>
    </row>
    <row r="7" spans="1:21" ht="47.25" x14ac:dyDescent="0.25">
      <c r="A7" s="27" t="s">
        <v>162</v>
      </c>
      <c r="B7" s="27" t="s">
        <v>401</v>
      </c>
      <c r="C7" s="27">
        <v>1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10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2</v>
      </c>
      <c r="P7" s="27">
        <v>0</v>
      </c>
      <c r="Q7" s="27">
        <v>0</v>
      </c>
      <c r="R7" s="27">
        <v>3</v>
      </c>
      <c r="S7" s="27">
        <v>3</v>
      </c>
      <c r="T7" s="5"/>
      <c r="U7" s="5"/>
    </row>
    <row r="8" spans="1:21" ht="31.5" x14ac:dyDescent="0.25">
      <c r="A8" s="27" t="s">
        <v>175</v>
      </c>
      <c r="B8" s="27" t="s">
        <v>430</v>
      </c>
      <c r="C8" s="27">
        <v>0</v>
      </c>
      <c r="D8" s="27">
        <v>0</v>
      </c>
      <c r="E8" s="27">
        <v>0</v>
      </c>
      <c r="F8" s="27">
        <v>0</v>
      </c>
      <c r="G8" s="27">
        <v>1</v>
      </c>
      <c r="H8" s="27">
        <v>0</v>
      </c>
      <c r="I8" s="27">
        <v>4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1</v>
      </c>
      <c r="P8" s="27">
        <v>0</v>
      </c>
      <c r="Q8" s="27">
        <v>0</v>
      </c>
      <c r="R8" s="27">
        <v>12</v>
      </c>
      <c r="S8" s="27">
        <v>15</v>
      </c>
      <c r="T8" s="5"/>
      <c r="U8" s="5"/>
    </row>
    <row r="9" spans="1:21" ht="31.5" x14ac:dyDescent="0.25">
      <c r="A9" s="27" t="s">
        <v>188</v>
      </c>
      <c r="B9" s="27" t="s">
        <v>195</v>
      </c>
      <c r="C9" s="27">
        <v>1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10</v>
      </c>
      <c r="J9" s="27">
        <v>0</v>
      </c>
      <c r="K9" s="27">
        <v>0</v>
      </c>
      <c r="L9" s="27">
        <v>0</v>
      </c>
      <c r="M9" s="27">
        <v>1</v>
      </c>
      <c r="N9" s="27">
        <v>0</v>
      </c>
      <c r="O9" s="27">
        <v>0</v>
      </c>
      <c r="P9" s="27">
        <v>0</v>
      </c>
      <c r="Q9" s="27">
        <v>2016</v>
      </c>
      <c r="R9" s="27">
        <v>22</v>
      </c>
      <c r="S9" s="27">
        <v>63</v>
      </c>
      <c r="T9" s="5"/>
      <c r="U9" s="5"/>
    </row>
    <row r="10" spans="1:21" ht="31.5" x14ac:dyDescent="0.25">
      <c r="A10" s="27" t="s">
        <v>212</v>
      </c>
      <c r="B10" s="34" t="s">
        <v>366</v>
      </c>
      <c r="C10" s="34">
        <v>0</v>
      </c>
      <c r="D10" s="34">
        <v>1</v>
      </c>
      <c r="E10" s="34">
        <v>0</v>
      </c>
      <c r="F10" s="34">
        <v>0</v>
      </c>
      <c r="G10" s="34">
        <v>0</v>
      </c>
      <c r="H10" s="34">
        <v>1</v>
      </c>
      <c r="I10" s="34">
        <v>10</v>
      </c>
      <c r="J10" s="34">
        <v>0</v>
      </c>
      <c r="K10" s="34">
        <v>0</v>
      </c>
      <c r="L10" s="34">
        <v>0</v>
      </c>
      <c r="M10" s="34">
        <v>1</v>
      </c>
      <c r="N10" s="34">
        <v>2</v>
      </c>
      <c r="O10" s="34">
        <v>2</v>
      </c>
      <c r="P10" s="34">
        <v>0</v>
      </c>
      <c r="Q10" s="34">
        <v>2019</v>
      </c>
      <c r="R10" s="34">
        <v>3</v>
      </c>
      <c r="S10" s="34">
        <v>3</v>
      </c>
      <c r="T10" s="5"/>
      <c r="U10" s="5"/>
    </row>
    <row r="11" spans="1:21" ht="31.5" x14ac:dyDescent="0.25">
      <c r="A11" s="27" t="s">
        <v>213</v>
      </c>
      <c r="B11" s="27" t="s">
        <v>402</v>
      </c>
      <c r="C11" s="27">
        <v>0</v>
      </c>
      <c r="D11" s="27">
        <v>0</v>
      </c>
      <c r="E11" s="27">
        <v>0</v>
      </c>
      <c r="F11" s="27">
        <v>0</v>
      </c>
      <c r="G11" s="27">
        <v>1</v>
      </c>
      <c r="H11" s="27">
        <v>0</v>
      </c>
      <c r="I11" s="27">
        <v>0</v>
      </c>
      <c r="J11" s="27">
        <v>0</v>
      </c>
      <c r="K11" s="27">
        <v>0</v>
      </c>
      <c r="L11" s="27">
        <v>1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5"/>
      <c r="U11" s="5"/>
    </row>
    <row r="12" spans="1:21" ht="47.25" x14ac:dyDescent="0.25">
      <c r="A12" s="27" t="s">
        <v>245</v>
      </c>
      <c r="B12" s="27" t="s">
        <v>431</v>
      </c>
      <c r="C12" s="27">
        <v>1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10</v>
      </c>
      <c r="J12" s="27">
        <v>0</v>
      </c>
      <c r="K12" s="27" t="s">
        <v>384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3</v>
      </c>
      <c r="S12" s="27">
        <v>3</v>
      </c>
      <c r="T12" s="5"/>
      <c r="U12" s="5"/>
    </row>
    <row r="13" spans="1:21" ht="47.25" x14ac:dyDescent="0.25">
      <c r="A13" s="27" t="s">
        <v>255</v>
      </c>
      <c r="B13" s="27" t="s">
        <v>259</v>
      </c>
      <c r="C13" s="27">
        <v>1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10</v>
      </c>
      <c r="J13" s="27">
        <v>20</v>
      </c>
      <c r="K13" s="27" t="s">
        <v>385</v>
      </c>
      <c r="L13" s="27">
        <v>0</v>
      </c>
      <c r="M13" s="27">
        <v>0</v>
      </c>
      <c r="N13" s="27">
        <v>1</v>
      </c>
      <c r="O13" s="27">
        <v>2</v>
      </c>
      <c r="P13" s="27">
        <f>-J523</f>
        <v>0</v>
      </c>
      <c r="Q13" s="27">
        <v>2016</v>
      </c>
      <c r="R13" s="27">
        <v>3</v>
      </c>
      <c r="S13" s="27">
        <v>3</v>
      </c>
      <c r="T13" s="5"/>
      <c r="U13" s="5"/>
    </row>
    <row r="14" spans="1:21" ht="31.5" x14ac:dyDescent="0.25">
      <c r="A14" s="27" t="s">
        <v>256</v>
      </c>
      <c r="B14" s="27" t="s">
        <v>432</v>
      </c>
      <c r="C14" s="27">
        <v>1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4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3</v>
      </c>
      <c r="S14" s="27">
        <v>3</v>
      </c>
      <c r="T14" s="5"/>
      <c r="U14" s="5"/>
    </row>
    <row r="15" spans="1:21" ht="47.25" x14ac:dyDescent="0.25">
      <c r="A15" s="27" t="s">
        <v>294</v>
      </c>
      <c r="B15" s="27" t="s">
        <v>295</v>
      </c>
      <c r="C15" s="27">
        <v>1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2016</v>
      </c>
      <c r="R15" s="27">
        <v>34</v>
      </c>
      <c r="S15" s="27">
        <v>34</v>
      </c>
      <c r="T15" s="5"/>
      <c r="U15" s="5"/>
    </row>
    <row r="16" spans="1:21" ht="31.5" x14ac:dyDescent="0.25">
      <c r="A16" s="27" t="s">
        <v>296</v>
      </c>
      <c r="B16" s="27" t="s">
        <v>323</v>
      </c>
      <c r="C16" s="27">
        <v>0</v>
      </c>
      <c r="D16" s="27">
        <v>0</v>
      </c>
      <c r="E16" s="27">
        <v>0</v>
      </c>
      <c r="F16" s="27">
        <v>1</v>
      </c>
      <c r="G16" s="27">
        <v>0</v>
      </c>
      <c r="H16" s="27">
        <v>0</v>
      </c>
      <c r="I16" s="27">
        <v>3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3</v>
      </c>
      <c r="S16" s="27">
        <v>3</v>
      </c>
      <c r="T16" s="5"/>
      <c r="U16" s="5"/>
    </row>
    <row r="17" spans="1:21" ht="31.5" x14ac:dyDescent="0.25">
      <c r="A17" s="27" t="s">
        <v>297</v>
      </c>
      <c r="B17" s="27" t="s">
        <v>404</v>
      </c>
      <c r="C17" s="27">
        <v>0</v>
      </c>
      <c r="D17" s="27">
        <v>0</v>
      </c>
      <c r="E17" s="27">
        <v>0</v>
      </c>
      <c r="F17" s="27">
        <v>0</v>
      </c>
      <c r="G17" s="27">
        <v>1</v>
      </c>
      <c r="H17" s="27">
        <v>0</v>
      </c>
      <c r="I17" s="27">
        <v>0</v>
      </c>
      <c r="J17" s="27">
        <v>0</v>
      </c>
      <c r="K17" s="27">
        <v>0</v>
      </c>
      <c r="L17" s="27">
        <v>1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308</v>
      </c>
      <c r="S17" s="27">
        <v>412</v>
      </c>
      <c r="T17" s="5"/>
      <c r="U17" s="5"/>
    </row>
    <row r="18" spans="1:21" ht="31.5" x14ac:dyDescent="0.25">
      <c r="A18" s="27" t="s">
        <v>298</v>
      </c>
      <c r="B18" s="27" t="s">
        <v>405</v>
      </c>
      <c r="C18" s="27">
        <v>1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5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1</v>
      </c>
      <c r="P18" s="27">
        <v>0</v>
      </c>
      <c r="Q18" s="27">
        <v>2018</v>
      </c>
      <c r="R18" s="27">
        <v>34</v>
      </c>
      <c r="S18" s="27">
        <v>34</v>
      </c>
      <c r="T18" s="5"/>
      <c r="U18" s="5"/>
    </row>
    <row r="19" spans="1:21" ht="31.5" x14ac:dyDescent="0.25">
      <c r="A19" s="27" t="s">
        <v>299</v>
      </c>
      <c r="B19" s="27" t="s">
        <v>354</v>
      </c>
      <c r="C19" s="27">
        <v>0</v>
      </c>
      <c r="D19" s="27">
        <v>0</v>
      </c>
      <c r="E19" s="27">
        <v>0</v>
      </c>
      <c r="F19" s="27">
        <v>0</v>
      </c>
      <c r="G19" s="27">
        <v>1</v>
      </c>
      <c r="H19" s="27">
        <v>0</v>
      </c>
      <c r="I19" s="27">
        <v>0</v>
      </c>
      <c r="J19" s="27">
        <v>0</v>
      </c>
      <c r="K19" s="27">
        <v>0</v>
      </c>
      <c r="L19" s="27">
        <v>1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3</v>
      </c>
      <c r="S19" s="27">
        <v>0</v>
      </c>
      <c r="T19" s="5"/>
      <c r="U19" s="5"/>
    </row>
    <row r="20" spans="1:21" ht="15.75" x14ac:dyDescent="0.25">
      <c r="A20" s="27"/>
      <c r="B20" s="32" t="s">
        <v>46</v>
      </c>
      <c r="C20" s="27">
        <f t="shared" ref="C20:J20" si="0">SUM(C5:C19)</f>
        <v>8</v>
      </c>
      <c r="D20" s="27">
        <f t="shared" si="0"/>
        <v>2</v>
      </c>
      <c r="E20" s="27">
        <f t="shared" si="0"/>
        <v>0</v>
      </c>
      <c r="F20" s="27">
        <f t="shared" si="0"/>
        <v>1</v>
      </c>
      <c r="G20" s="27">
        <f t="shared" si="0"/>
        <v>4</v>
      </c>
      <c r="H20" s="27">
        <f t="shared" si="0"/>
        <v>1</v>
      </c>
      <c r="I20" s="27">
        <f t="shared" si="0"/>
        <v>66</v>
      </c>
      <c r="J20" s="27">
        <f t="shared" si="0"/>
        <v>20</v>
      </c>
      <c r="K20" s="27">
        <v>2</v>
      </c>
      <c r="L20" s="27">
        <f>SUM(L5:L19)</f>
        <v>5</v>
      </c>
      <c r="M20" s="27">
        <f>SUM(M5:M19)</f>
        <v>2</v>
      </c>
      <c r="N20" s="27">
        <f>SUM(N5:N19)</f>
        <v>3</v>
      </c>
      <c r="O20" s="27">
        <f>SUM(O5:O19)</f>
        <v>9</v>
      </c>
      <c r="P20" s="27">
        <f>SUM(P5:P19)</f>
        <v>0</v>
      </c>
      <c r="Q20" s="27">
        <v>6</v>
      </c>
      <c r="R20" s="27"/>
      <c r="S20" s="27"/>
      <c r="T20" s="5"/>
      <c r="U20" s="5"/>
    </row>
    <row r="21" spans="1:2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5"/>
      <c r="U21" s="5"/>
    </row>
    <row r="22" spans="1:21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5"/>
      <c r="U22" s="5"/>
    </row>
    <row r="23" spans="1:2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5"/>
      <c r="U23" s="5"/>
    </row>
    <row r="24" spans="1:21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5"/>
      <c r="U24" s="5"/>
    </row>
    <row r="25" spans="1:2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5"/>
      <c r="U25" s="5"/>
    </row>
    <row r="26" spans="1:2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5"/>
      <c r="U26" s="5"/>
    </row>
    <row r="27" spans="1:2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5"/>
      <c r="U27" s="5"/>
    </row>
    <row r="28" spans="1:2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5"/>
      <c r="U28" s="5"/>
    </row>
    <row r="29" spans="1:2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5"/>
      <c r="U29" s="5"/>
    </row>
    <row r="30" spans="1:2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</sheetData>
  <mergeCells count="8">
    <mergeCell ref="Q3:Q4"/>
    <mergeCell ref="A1:U2"/>
    <mergeCell ref="B3:B4"/>
    <mergeCell ref="A3:A4"/>
    <mergeCell ref="C3:H3"/>
    <mergeCell ref="I3:M3"/>
    <mergeCell ref="N3:P3"/>
    <mergeCell ref="R3:S3"/>
  </mergeCells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opLeftCell="A13" workbookViewId="0">
      <selection activeCell="G17" sqref="G17"/>
    </sheetView>
  </sheetViews>
  <sheetFormatPr defaultRowHeight="15" x14ac:dyDescent="0.25"/>
  <cols>
    <col min="1" max="1" width="4.85546875" customWidth="1"/>
    <col min="2" max="2" width="23.42578125" customWidth="1"/>
    <col min="4" max="4" width="21" customWidth="1"/>
    <col min="7" max="7" width="14.5703125" customWidth="1"/>
  </cols>
  <sheetData>
    <row r="1" spans="1:20" x14ac:dyDescent="0.25">
      <c r="A1" s="66" t="s">
        <v>47</v>
      </c>
      <c r="B1" s="66"/>
      <c r="C1" s="66"/>
      <c r="D1" s="66"/>
      <c r="E1" s="66"/>
      <c r="F1" s="66"/>
      <c r="G1" s="6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x14ac:dyDescent="0.25">
      <c r="A2" s="66"/>
      <c r="B2" s="66"/>
      <c r="C2" s="66"/>
      <c r="D2" s="66"/>
      <c r="E2" s="66"/>
      <c r="F2" s="66"/>
      <c r="G2" s="6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ht="51" x14ac:dyDescent="0.25">
      <c r="A3" s="17" t="s">
        <v>1</v>
      </c>
      <c r="B3" s="18" t="s">
        <v>2</v>
      </c>
      <c r="C3" s="18" t="s">
        <v>48</v>
      </c>
      <c r="D3" s="18" t="s">
        <v>49</v>
      </c>
      <c r="E3" s="18" t="s">
        <v>50</v>
      </c>
      <c r="F3" s="18" t="s">
        <v>51</v>
      </c>
      <c r="G3" s="18" t="s">
        <v>52</v>
      </c>
    </row>
    <row r="4" spans="1:20" ht="31.5" x14ac:dyDescent="0.25">
      <c r="A4" s="27" t="s">
        <v>160</v>
      </c>
      <c r="B4" s="27" t="s">
        <v>400</v>
      </c>
      <c r="C4" s="27">
        <v>0</v>
      </c>
      <c r="D4" s="27">
        <v>0</v>
      </c>
      <c r="E4" s="27">
        <v>0</v>
      </c>
      <c r="F4" s="27">
        <v>0</v>
      </c>
      <c r="G4" s="27">
        <v>0</v>
      </c>
    </row>
    <row r="5" spans="1:20" ht="31.5" x14ac:dyDescent="0.25">
      <c r="A5" s="27" t="s">
        <v>161</v>
      </c>
      <c r="B5" s="27" t="s">
        <v>141</v>
      </c>
      <c r="C5" s="27">
        <v>0</v>
      </c>
      <c r="D5" s="27">
        <v>0</v>
      </c>
      <c r="E5" s="27">
        <v>0</v>
      </c>
      <c r="F5" s="27">
        <v>0</v>
      </c>
      <c r="G5" s="27">
        <v>0</v>
      </c>
    </row>
    <row r="6" spans="1:20" ht="47.25" x14ac:dyDescent="0.25">
      <c r="A6" s="27" t="s">
        <v>162</v>
      </c>
      <c r="B6" s="27" t="s">
        <v>433</v>
      </c>
      <c r="C6" s="27">
        <v>0</v>
      </c>
      <c r="D6" s="27">
        <v>0</v>
      </c>
      <c r="E6" s="27">
        <v>0</v>
      </c>
      <c r="F6" s="27">
        <v>0</v>
      </c>
      <c r="G6" s="27">
        <v>0</v>
      </c>
    </row>
    <row r="7" spans="1:20" ht="31.5" x14ac:dyDescent="0.25">
      <c r="A7" s="27" t="s">
        <v>175</v>
      </c>
      <c r="B7" s="27" t="s">
        <v>189</v>
      </c>
      <c r="C7" s="27">
        <v>2</v>
      </c>
      <c r="D7" s="27" t="s">
        <v>190</v>
      </c>
      <c r="E7" s="41">
        <v>8</v>
      </c>
      <c r="F7" s="27">
        <v>20</v>
      </c>
      <c r="G7" s="27">
        <v>1</v>
      </c>
    </row>
    <row r="8" spans="1:20" ht="31.5" x14ac:dyDescent="0.25">
      <c r="A8" s="27" t="s">
        <v>188</v>
      </c>
      <c r="B8" s="27" t="s">
        <v>195</v>
      </c>
      <c r="C8" s="27">
        <v>2</v>
      </c>
      <c r="D8" s="27" t="s">
        <v>196</v>
      </c>
      <c r="E8" s="27" t="s">
        <v>206</v>
      </c>
      <c r="F8" s="27">
        <v>19</v>
      </c>
      <c r="G8" s="27">
        <v>1</v>
      </c>
    </row>
    <row r="9" spans="1:20" ht="47.25" x14ac:dyDescent="0.25">
      <c r="A9" s="27" t="s">
        <v>212</v>
      </c>
      <c r="B9" s="27" t="s">
        <v>412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20" ht="31.5" x14ac:dyDescent="0.25">
      <c r="A10" s="27" t="s">
        <v>213</v>
      </c>
      <c r="B10" s="27" t="s">
        <v>402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20" ht="47.25" x14ac:dyDescent="0.25">
      <c r="A11" s="27" t="s">
        <v>245</v>
      </c>
      <c r="B11" s="27" t="s">
        <v>403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20" ht="47.25" x14ac:dyDescent="0.25">
      <c r="A12" s="27" t="s">
        <v>255</v>
      </c>
      <c r="B12" s="27" t="s">
        <v>259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20" ht="47.25" x14ac:dyDescent="0.25">
      <c r="A13" s="27" t="s">
        <v>256</v>
      </c>
      <c r="B13" s="27" t="s">
        <v>399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20" ht="47.25" x14ac:dyDescent="0.25">
      <c r="A14" s="27" t="s">
        <v>294</v>
      </c>
      <c r="B14" s="27" t="s">
        <v>295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20" ht="31.5" x14ac:dyDescent="0.25">
      <c r="A15" s="27" t="s">
        <v>296</v>
      </c>
      <c r="B15" s="27" t="s">
        <v>398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20" ht="31.5" x14ac:dyDescent="0.25">
      <c r="A16" s="32" t="s">
        <v>297</v>
      </c>
      <c r="B16" s="27" t="s">
        <v>404</v>
      </c>
      <c r="C16" s="27">
        <v>0</v>
      </c>
      <c r="D16" s="27">
        <f>-E16-F52</f>
        <v>0</v>
      </c>
      <c r="E16" s="27">
        <v>0</v>
      </c>
      <c r="F16" s="27">
        <v>0</v>
      </c>
      <c r="G16" s="27">
        <v>0</v>
      </c>
    </row>
    <row r="17" spans="1:7" ht="31.5" x14ac:dyDescent="0.25">
      <c r="A17" s="42" t="s">
        <v>298</v>
      </c>
      <c r="B17" s="27" t="s">
        <v>405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ht="31.5" x14ac:dyDescent="0.25">
      <c r="A18" s="42" t="s">
        <v>299</v>
      </c>
      <c r="B18" s="27" t="s">
        <v>354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ht="15.75" x14ac:dyDescent="0.25">
      <c r="A19" s="28"/>
      <c r="B19" s="43" t="s">
        <v>46</v>
      </c>
      <c r="C19" s="32">
        <v>4</v>
      </c>
      <c r="D19" s="32">
        <v>2</v>
      </c>
      <c r="E19" s="32" t="s">
        <v>434</v>
      </c>
      <c r="F19" s="32">
        <v>39</v>
      </c>
      <c r="G19" s="32"/>
    </row>
  </sheetData>
  <mergeCells count="1">
    <mergeCell ref="A1:G2"/>
  </mergeCells>
  <phoneticPr fontId="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opLeftCell="A16" workbookViewId="0">
      <selection activeCell="E24" sqref="E24"/>
    </sheetView>
  </sheetViews>
  <sheetFormatPr defaultRowHeight="15" x14ac:dyDescent="0.25"/>
  <cols>
    <col min="1" max="1" width="4.85546875" customWidth="1"/>
    <col min="2" max="2" width="24.28515625" customWidth="1"/>
    <col min="4" max="4" width="21.5703125" customWidth="1"/>
    <col min="5" max="5" width="21" customWidth="1"/>
    <col min="6" max="6" width="14.5703125" customWidth="1"/>
    <col min="8" max="8" width="14.5703125" customWidth="1"/>
  </cols>
  <sheetData>
    <row r="1" spans="1:21" x14ac:dyDescent="0.25">
      <c r="A1" s="66" t="s">
        <v>53</v>
      </c>
      <c r="B1" s="66"/>
      <c r="C1" s="66"/>
      <c r="D1" s="66"/>
      <c r="E1" s="66"/>
      <c r="F1" s="66"/>
      <c r="G1" s="66"/>
      <c r="H1" s="6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x14ac:dyDescent="0.25">
      <c r="A2" s="66"/>
      <c r="B2" s="66"/>
      <c r="C2" s="66"/>
      <c r="D2" s="66"/>
      <c r="E2" s="66"/>
      <c r="F2" s="66"/>
      <c r="G2" s="66"/>
      <c r="H2" s="6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51" x14ac:dyDescent="0.25">
      <c r="A3" s="17" t="s">
        <v>1</v>
      </c>
      <c r="B3" s="18" t="s">
        <v>2</v>
      </c>
      <c r="C3" s="18" t="s">
        <v>48</v>
      </c>
      <c r="D3" s="18" t="s">
        <v>49</v>
      </c>
      <c r="E3" s="18" t="s">
        <v>54</v>
      </c>
      <c r="F3" s="18" t="s">
        <v>55</v>
      </c>
      <c r="G3" s="18" t="s">
        <v>51</v>
      </c>
      <c r="H3" s="18" t="s">
        <v>52</v>
      </c>
    </row>
    <row r="4" spans="1:21" ht="31.5" x14ac:dyDescent="0.25">
      <c r="A4" s="27" t="s">
        <v>160</v>
      </c>
      <c r="B4" s="27" t="s">
        <v>400</v>
      </c>
      <c r="C4" s="27">
        <v>0</v>
      </c>
      <c r="D4" s="27">
        <v>0</v>
      </c>
      <c r="E4" s="27">
        <v>0</v>
      </c>
      <c r="F4" s="27">
        <v>0</v>
      </c>
      <c r="G4" s="27">
        <v>0</v>
      </c>
      <c r="H4" s="27">
        <v>0</v>
      </c>
    </row>
    <row r="5" spans="1:21" ht="31.5" x14ac:dyDescent="0.25">
      <c r="A5" s="27" t="s">
        <v>161</v>
      </c>
      <c r="B5" s="27" t="s">
        <v>141</v>
      </c>
      <c r="C5" s="27">
        <v>0</v>
      </c>
      <c r="D5" s="27">
        <v>0</v>
      </c>
      <c r="E5" s="27">
        <v>0</v>
      </c>
      <c r="F5" s="27">
        <v>0</v>
      </c>
      <c r="G5" s="27">
        <v>0</v>
      </c>
      <c r="H5" s="27">
        <v>0</v>
      </c>
    </row>
    <row r="6" spans="1:21" ht="47.25" x14ac:dyDescent="0.25">
      <c r="A6" s="27" t="s">
        <v>162</v>
      </c>
      <c r="B6" s="27" t="s">
        <v>433</v>
      </c>
      <c r="C6" s="27">
        <v>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</row>
    <row r="7" spans="1:21" ht="31.5" x14ac:dyDescent="0.25">
      <c r="A7" s="27" t="s">
        <v>175</v>
      </c>
      <c r="B7" s="27" t="s">
        <v>430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</row>
    <row r="8" spans="1:21" ht="31.5" x14ac:dyDescent="0.25">
      <c r="A8" s="27" t="s">
        <v>188</v>
      </c>
      <c r="B8" s="27" t="s">
        <v>195</v>
      </c>
      <c r="C8" s="27">
        <v>9</v>
      </c>
      <c r="D8" s="27" t="s">
        <v>199</v>
      </c>
      <c r="E8" s="27"/>
      <c r="F8" s="44" t="s">
        <v>435</v>
      </c>
      <c r="G8" s="27">
        <v>80</v>
      </c>
      <c r="H8" s="27">
        <v>1</v>
      </c>
    </row>
    <row r="9" spans="1:21" ht="15.75" x14ac:dyDescent="0.25">
      <c r="A9" s="27"/>
      <c r="B9" s="27"/>
      <c r="C9" s="27">
        <v>9</v>
      </c>
      <c r="D9" s="27" t="s">
        <v>200</v>
      </c>
      <c r="E9" s="27"/>
      <c r="F9" s="27" t="s">
        <v>436</v>
      </c>
      <c r="G9" s="27">
        <v>84</v>
      </c>
      <c r="H9" s="27">
        <v>1</v>
      </c>
    </row>
    <row r="10" spans="1:21" ht="47.25" x14ac:dyDescent="0.25">
      <c r="A10" s="27" t="s">
        <v>212</v>
      </c>
      <c r="B10" s="27" t="s">
        <v>365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1</v>
      </c>
    </row>
    <row r="11" spans="1:21" ht="31.5" x14ac:dyDescent="0.25">
      <c r="A11" s="27" t="s">
        <v>213</v>
      </c>
      <c r="B11" s="27" t="s">
        <v>402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</row>
    <row r="12" spans="1:21" ht="47.25" x14ac:dyDescent="0.25">
      <c r="A12" s="27" t="s">
        <v>245</v>
      </c>
      <c r="B12" s="27" t="s">
        <v>403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</row>
    <row r="13" spans="1:21" ht="47.25" x14ac:dyDescent="0.25">
      <c r="A13" s="27" t="s">
        <v>255</v>
      </c>
      <c r="B13" s="27" t="s">
        <v>259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</row>
    <row r="14" spans="1:21" ht="47.25" x14ac:dyDescent="0.25">
      <c r="A14" s="27" t="s">
        <v>256</v>
      </c>
      <c r="B14" s="27" t="s">
        <v>399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</row>
    <row r="15" spans="1:21" ht="47.25" x14ac:dyDescent="0.25">
      <c r="A15" s="27" t="s">
        <v>294</v>
      </c>
      <c r="B15" s="27" t="s">
        <v>295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</row>
    <row r="16" spans="1:21" ht="31.5" x14ac:dyDescent="0.25">
      <c r="A16" s="27" t="s">
        <v>296</v>
      </c>
      <c r="B16" s="27" t="s">
        <v>398</v>
      </c>
      <c r="C16" s="27">
        <v>3</v>
      </c>
      <c r="D16" s="27" t="s">
        <v>315</v>
      </c>
      <c r="E16" s="27">
        <v>0</v>
      </c>
      <c r="F16" s="45" t="s">
        <v>316</v>
      </c>
      <c r="G16" s="27">
        <v>25</v>
      </c>
      <c r="H16" s="27">
        <v>4</v>
      </c>
    </row>
    <row r="17" spans="1:8" ht="31.5" x14ac:dyDescent="0.25">
      <c r="A17" s="32" t="s">
        <v>297</v>
      </c>
      <c r="B17" s="27" t="s">
        <v>404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</row>
    <row r="18" spans="1:8" ht="31.5" x14ac:dyDescent="0.25">
      <c r="A18" s="42" t="s">
        <v>298</v>
      </c>
      <c r="B18" s="27" t="s">
        <v>405</v>
      </c>
      <c r="C18" s="27">
        <v>0</v>
      </c>
      <c r="D18" s="27">
        <f>-E18-F18-G54</f>
        <v>0</v>
      </c>
      <c r="E18" s="27">
        <v>0</v>
      </c>
      <c r="F18" s="27">
        <v>0</v>
      </c>
      <c r="G18" s="27">
        <v>0</v>
      </c>
      <c r="H18" s="27">
        <v>0</v>
      </c>
    </row>
    <row r="19" spans="1:8" ht="31.5" x14ac:dyDescent="0.25">
      <c r="A19" s="42" t="s">
        <v>299</v>
      </c>
      <c r="B19" s="27" t="s">
        <v>354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</row>
    <row r="20" spans="1:8" ht="15.75" x14ac:dyDescent="0.25">
      <c r="A20" s="42"/>
      <c r="B20" s="27"/>
      <c r="C20" s="27"/>
      <c r="D20" s="27"/>
      <c r="E20" s="27"/>
      <c r="F20" s="45"/>
      <c r="G20" s="27"/>
      <c r="H20" s="27"/>
    </row>
    <row r="21" spans="1:8" ht="15.75" x14ac:dyDescent="0.25">
      <c r="A21" s="28"/>
      <c r="B21" s="43" t="s">
        <v>46</v>
      </c>
      <c r="C21" s="27">
        <f>SUM(C5:C20)</f>
        <v>21</v>
      </c>
      <c r="D21" s="27">
        <v>2</v>
      </c>
      <c r="E21" s="27">
        <v>0</v>
      </c>
      <c r="F21" s="45" t="s">
        <v>316</v>
      </c>
      <c r="G21" s="27">
        <f>SUM(G5:G20)</f>
        <v>189</v>
      </c>
      <c r="H21" s="27"/>
    </row>
  </sheetData>
  <mergeCells count="1">
    <mergeCell ref="A1:H2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77" workbookViewId="0">
      <selection activeCell="A4" sqref="A4:M19"/>
    </sheetView>
  </sheetViews>
  <sheetFormatPr defaultRowHeight="15" x14ac:dyDescent="0.25"/>
  <cols>
    <col min="1" max="1" width="5.28515625" customWidth="1"/>
    <col min="2" max="2" width="24.85546875" customWidth="1"/>
    <col min="3" max="3" width="20.7109375" customWidth="1"/>
    <col min="4" max="4" width="20.42578125" customWidth="1"/>
    <col min="5" max="5" width="19.28515625" customWidth="1"/>
    <col min="6" max="6" width="22.5703125" customWidth="1"/>
    <col min="7" max="7" width="19.140625" customWidth="1"/>
    <col min="8" max="8" width="15.42578125" customWidth="1"/>
    <col min="9" max="9" width="16.85546875" customWidth="1"/>
  </cols>
  <sheetData>
    <row r="1" spans="1:13" x14ac:dyDescent="0.25">
      <c r="A1" s="67" t="s">
        <v>62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85.5" x14ac:dyDescent="0.25">
      <c r="A3" s="19" t="s">
        <v>1</v>
      </c>
      <c r="B3" s="20" t="s">
        <v>56</v>
      </c>
      <c r="C3" s="20" t="s">
        <v>57</v>
      </c>
      <c r="D3" s="20" t="s">
        <v>58</v>
      </c>
      <c r="E3" s="20" t="s">
        <v>69</v>
      </c>
      <c r="F3" s="20" t="s">
        <v>59</v>
      </c>
      <c r="G3" s="20" t="s">
        <v>66</v>
      </c>
      <c r="H3" s="20" t="s">
        <v>60</v>
      </c>
      <c r="I3" s="20" t="s">
        <v>61</v>
      </c>
      <c r="J3" s="20" t="s">
        <v>63</v>
      </c>
      <c r="K3" s="20" t="s">
        <v>64</v>
      </c>
      <c r="L3" s="20" t="s">
        <v>65</v>
      </c>
      <c r="M3" s="9" t="s">
        <v>68</v>
      </c>
    </row>
    <row r="4" spans="1:13" ht="110.25" x14ac:dyDescent="0.25">
      <c r="A4" s="27" t="s">
        <v>160</v>
      </c>
      <c r="B4" s="28" t="s">
        <v>139</v>
      </c>
      <c r="C4" s="27" t="s">
        <v>400</v>
      </c>
      <c r="D4" s="27" t="s">
        <v>136</v>
      </c>
      <c r="E4" s="27">
        <v>89304251115</v>
      </c>
      <c r="F4" s="35" t="s">
        <v>137</v>
      </c>
      <c r="G4" s="28" t="s">
        <v>390</v>
      </c>
      <c r="H4" s="27" t="s">
        <v>138</v>
      </c>
      <c r="I4" s="27" t="s">
        <v>173</v>
      </c>
      <c r="J4" s="27">
        <v>404</v>
      </c>
      <c r="K4" s="27">
        <v>453</v>
      </c>
      <c r="L4" s="27">
        <v>61</v>
      </c>
      <c r="M4" s="27">
        <v>7</v>
      </c>
    </row>
    <row r="5" spans="1:13" ht="94.5" x14ac:dyDescent="0.25">
      <c r="A5" s="27" t="s">
        <v>161</v>
      </c>
      <c r="B5" s="28" t="s">
        <v>393</v>
      </c>
      <c r="C5" s="27" t="s">
        <v>141</v>
      </c>
      <c r="D5" s="27" t="s">
        <v>181</v>
      </c>
      <c r="E5" s="27">
        <v>89280285346</v>
      </c>
      <c r="F5" s="36" t="s">
        <v>158</v>
      </c>
      <c r="G5" s="37" t="s">
        <v>437</v>
      </c>
      <c r="H5" s="37" t="s">
        <v>437</v>
      </c>
      <c r="I5" s="27" t="s">
        <v>173</v>
      </c>
      <c r="J5" s="27">
        <v>193</v>
      </c>
      <c r="K5" s="27">
        <v>224</v>
      </c>
      <c r="L5" s="27">
        <v>34</v>
      </c>
      <c r="M5" s="27">
        <v>2</v>
      </c>
    </row>
    <row r="6" spans="1:13" ht="110.25" x14ac:dyDescent="0.25">
      <c r="A6" s="27" t="s">
        <v>162</v>
      </c>
      <c r="B6" s="28" t="s">
        <v>392</v>
      </c>
      <c r="C6" s="27" t="s">
        <v>401</v>
      </c>
      <c r="D6" s="27" t="s">
        <v>176</v>
      </c>
      <c r="E6" s="27">
        <v>89283823296</v>
      </c>
      <c r="F6" s="35" t="s">
        <v>177</v>
      </c>
      <c r="G6" s="27" t="s">
        <v>178</v>
      </c>
      <c r="H6" s="35" t="s">
        <v>179</v>
      </c>
      <c r="I6" s="27" t="s">
        <v>180</v>
      </c>
      <c r="J6" s="27">
        <v>66</v>
      </c>
      <c r="K6" s="27">
        <v>107</v>
      </c>
      <c r="L6" s="27">
        <v>14</v>
      </c>
      <c r="M6" s="27">
        <v>1</v>
      </c>
    </row>
    <row r="7" spans="1:13" ht="110.25" x14ac:dyDescent="0.25">
      <c r="A7" s="27" t="s">
        <v>175</v>
      </c>
      <c r="B7" s="28" t="s">
        <v>391</v>
      </c>
      <c r="C7" s="27" t="s">
        <v>189</v>
      </c>
      <c r="D7" s="27" t="s">
        <v>191</v>
      </c>
      <c r="E7" s="27">
        <v>89187198680</v>
      </c>
      <c r="F7" s="35" t="s">
        <v>192</v>
      </c>
      <c r="G7" s="35" t="s">
        <v>193</v>
      </c>
      <c r="H7" s="37" t="s">
        <v>194</v>
      </c>
      <c r="I7" s="27" t="s">
        <v>173</v>
      </c>
      <c r="J7" s="27">
        <v>39</v>
      </c>
      <c r="K7" s="27">
        <v>54</v>
      </c>
      <c r="L7" s="27">
        <v>8</v>
      </c>
      <c r="M7" s="27">
        <v>16</v>
      </c>
    </row>
    <row r="8" spans="1:13" ht="173.25" x14ac:dyDescent="0.25">
      <c r="A8" s="27" t="s">
        <v>188</v>
      </c>
      <c r="B8" s="27" t="s">
        <v>207</v>
      </c>
      <c r="C8" s="27" t="s">
        <v>195</v>
      </c>
      <c r="D8" s="27" t="s">
        <v>208</v>
      </c>
      <c r="E8" s="27">
        <v>89283812576</v>
      </c>
      <c r="F8" s="35" t="s">
        <v>209</v>
      </c>
      <c r="G8" s="27" t="s">
        <v>210</v>
      </c>
      <c r="H8" s="27" t="s">
        <v>210</v>
      </c>
      <c r="I8" s="27" t="s">
        <v>173</v>
      </c>
      <c r="J8" s="27">
        <v>230</v>
      </c>
      <c r="K8" s="27">
        <v>377</v>
      </c>
      <c r="L8" s="27">
        <v>38</v>
      </c>
      <c r="M8" s="27">
        <v>14</v>
      </c>
    </row>
    <row r="9" spans="1:13" ht="126" x14ac:dyDescent="0.25">
      <c r="A9" s="27" t="s">
        <v>212</v>
      </c>
      <c r="B9" s="27" t="s">
        <v>386</v>
      </c>
      <c r="C9" s="27" t="s">
        <v>365</v>
      </c>
      <c r="D9" s="27" t="s">
        <v>387</v>
      </c>
      <c r="E9" s="27">
        <v>89283937826</v>
      </c>
      <c r="F9" s="36" t="s">
        <v>388</v>
      </c>
      <c r="G9" s="27" t="s">
        <v>389</v>
      </c>
      <c r="H9" s="27" t="s">
        <v>389</v>
      </c>
      <c r="I9" s="27" t="s">
        <v>173</v>
      </c>
      <c r="J9" s="27">
        <v>335</v>
      </c>
      <c r="K9" s="27">
        <v>337</v>
      </c>
      <c r="L9" s="27">
        <v>44</v>
      </c>
      <c r="M9" s="27">
        <v>11</v>
      </c>
    </row>
    <row r="10" spans="1:13" ht="126" x14ac:dyDescent="0.25">
      <c r="A10" s="27" t="s">
        <v>213</v>
      </c>
      <c r="B10" s="28" t="s">
        <v>406</v>
      </c>
      <c r="C10" s="27" t="s">
        <v>402</v>
      </c>
      <c r="D10" s="27" t="s">
        <v>240</v>
      </c>
      <c r="E10" s="27" t="s">
        <v>241</v>
      </c>
      <c r="F10" s="36" t="s">
        <v>242</v>
      </c>
      <c r="G10" s="36" t="s">
        <v>243</v>
      </c>
      <c r="H10" s="36" t="s">
        <v>243</v>
      </c>
      <c r="I10" s="27" t="s">
        <v>244</v>
      </c>
      <c r="J10" s="27">
        <v>251</v>
      </c>
      <c r="K10" s="27">
        <v>310</v>
      </c>
      <c r="L10" s="27">
        <v>52</v>
      </c>
      <c r="M10" s="27">
        <v>4</v>
      </c>
    </row>
    <row r="11" spans="1:13" ht="126" x14ac:dyDescent="0.25">
      <c r="A11" s="27" t="s">
        <v>245</v>
      </c>
      <c r="B11" s="28" t="s">
        <v>407</v>
      </c>
      <c r="C11" s="27" t="s">
        <v>403</v>
      </c>
      <c r="D11" s="27" t="s">
        <v>257</v>
      </c>
      <c r="E11" s="27">
        <v>89280299112</v>
      </c>
      <c r="F11" s="27" t="s">
        <v>440</v>
      </c>
      <c r="G11" s="35" t="s">
        <v>258</v>
      </c>
      <c r="H11" s="35" t="s">
        <v>258</v>
      </c>
      <c r="I11" s="27" t="s">
        <v>173</v>
      </c>
      <c r="J11" s="27">
        <v>123</v>
      </c>
      <c r="K11" s="27">
        <v>123</v>
      </c>
      <c r="L11" s="27">
        <v>26</v>
      </c>
      <c r="M11" s="27">
        <v>0</v>
      </c>
    </row>
    <row r="12" spans="1:13" ht="126" x14ac:dyDescent="0.25">
      <c r="A12" s="27" t="s">
        <v>255</v>
      </c>
      <c r="B12" s="28" t="s">
        <v>408</v>
      </c>
      <c r="C12" s="27" t="s">
        <v>259</v>
      </c>
      <c r="D12" s="27" t="s">
        <v>275</v>
      </c>
      <c r="E12" s="27">
        <v>89283823393</v>
      </c>
      <c r="F12" s="35" t="s">
        <v>276</v>
      </c>
      <c r="G12" s="35" t="s">
        <v>277</v>
      </c>
      <c r="H12" s="35" t="s">
        <v>277</v>
      </c>
      <c r="I12" s="27" t="s">
        <v>173</v>
      </c>
      <c r="J12" s="27">
        <v>119</v>
      </c>
      <c r="K12" s="27">
        <v>151</v>
      </c>
      <c r="L12" s="27">
        <v>28</v>
      </c>
      <c r="M12" s="27">
        <v>9</v>
      </c>
    </row>
    <row r="13" spans="1:13" ht="126" x14ac:dyDescent="0.25">
      <c r="A13" s="27" t="s">
        <v>256</v>
      </c>
      <c r="B13" s="27" t="s">
        <v>293</v>
      </c>
      <c r="C13" s="27" t="s">
        <v>399</v>
      </c>
      <c r="D13" s="27" t="s">
        <v>290</v>
      </c>
      <c r="E13" s="27">
        <v>89289236829</v>
      </c>
      <c r="F13" s="36" t="s">
        <v>291</v>
      </c>
      <c r="G13" s="36" t="s">
        <v>292</v>
      </c>
      <c r="H13" s="36" t="s">
        <v>292</v>
      </c>
      <c r="I13" s="27" t="s">
        <v>173</v>
      </c>
      <c r="J13" s="27">
        <v>182</v>
      </c>
      <c r="K13" s="27">
        <v>234</v>
      </c>
      <c r="L13" s="27">
        <v>55</v>
      </c>
      <c r="M13" s="27">
        <v>31</v>
      </c>
    </row>
    <row r="14" spans="1:13" ht="126" x14ac:dyDescent="0.25">
      <c r="A14" s="27" t="s">
        <v>294</v>
      </c>
      <c r="B14" s="28" t="s">
        <v>394</v>
      </c>
      <c r="C14" s="27" t="s">
        <v>295</v>
      </c>
      <c r="D14" s="27" t="s">
        <v>317</v>
      </c>
      <c r="E14" s="27" t="s">
        <v>318</v>
      </c>
      <c r="F14" s="36" t="s">
        <v>319</v>
      </c>
      <c r="G14" s="36" t="s">
        <v>320</v>
      </c>
      <c r="H14" s="36" t="s">
        <v>321</v>
      </c>
      <c r="I14" s="27" t="s">
        <v>322</v>
      </c>
      <c r="J14" s="27">
        <v>193</v>
      </c>
      <c r="K14" s="27">
        <v>220</v>
      </c>
      <c r="L14" s="27">
        <v>21</v>
      </c>
      <c r="M14" s="27">
        <v>7</v>
      </c>
    </row>
    <row r="15" spans="1:13" ht="126" x14ac:dyDescent="0.25">
      <c r="A15" s="27" t="s">
        <v>296</v>
      </c>
      <c r="B15" s="28" t="s">
        <v>395</v>
      </c>
      <c r="C15" s="27" t="s">
        <v>398</v>
      </c>
      <c r="D15" s="27" t="s">
        <v>329</v>
      </c>
      <c r="E15" s="27">
        <v>89887170950</v>
      </c>
      <c r="F15" s="35" t="s">
        <v>330</v>
      </c>
      <c r="G15" s="35" t="s">
        <v>331</v>
      </c>
      <c r="H15" s="35" t="s">
        <v>332</v>
      </c>
      <c r="I15" s="27" t="s">
        <v>173</v>
      </c>
      <c r="J15" s="27">
        <v>25</v>
      </c>
      <c r="K15" s="27">
        <v>37</v>
      </c>
      <c r="L15" s="27">
        <v>0</v>
      </c>
      <c r="M15" s="27">
        <v>2</v>
      </c>
    </row>
    <row r="16" spans="1:13" ht="31.5" customHeight="1" x14ac:dyDescent="0.25">
      <c r="A16" s="27" t="s">
        <v>297</v>
      </c>
      <c r="B16" s="28" t="s">
        <v>396</v>
      </c>
      <c r="C16" s="27" t="s">
        <v>404</v>
      </c>
      <c r="D16" s="27" t="s">
        <v>340</v>
      </c>
      <c r="E16" s="27">
        <v>89283862581</v>
      </c>
      <c r="F16" s="35" t="s">
        <v>341</v>
      </c>
      <c r="G16" s="37" t="s">
        <v>438</v>
      </c>
      <c r="H16" s="37" t="s">
        <v>438</v>
      </c>
      <c r="I16" s="27" t="s">
        <v>173</v>
      </c>
      <c r="J16" s="27">
        <v>11</v>
      </c>
      <c r="K16" s="27">
        <v>13</v>
      </c>
      <c r="L16" s="27">
        <v>0</v>
      </c>
      <c r="M16" s="27">
        <v>24</v>
      </c>
    </row>
    <row r="17" spans="1:13" ht="126" x14ac:dyDescent="0.25">
      <c r="A17" s="27" t="s">
        <v>298</v>
      </c>
      <c r="B17" s="27" t="s">
        <v>348</v>
      </c>
      <c r="C17" s="27" t="s">
        <v>405</v>
      </c>
      <c r="D17" s="27" t="s">
        <v>349</v>
      </c>
      <c r="E17" s="27">
        <v>89283654215</v>
      </c>
      <c r="F17" s="35" t="s">
        <v>350</v>
      </c>
      <c r="G17" s="35" t="s">
        <v>351</v>
      </c>
      <c r="H17" s="35" t="s">
        <v>352</v>
      </c>
      <c r="I17" s="27" t="s">
        <v>353</v>
      </c>
      <c r="J17" s="27">
        <v>23</v>
      </c>
      <c r="K17" s="27">
        <v>13</v>
      </c>
      <c r="L17" s="27">
        <v>3</v>
      </c>
      <c r="M17" s="27">
        <v>0</v>
      </c>
    </row>
    <row r="18" spans="1:13" ht="110.25" x14ac:dyDescent="0.25">
      <c r="A18" s="27" t="s">
        <v>299</v>
      </c>
      <c r="B18" s="28" t="s">
        <v>397</v>
      </c>
      <c r="C18" s="27" t="s">
        <v>354</v>
      </c>
      <c r="D18" s="27" t="s">
        <v>362</v>
      </c>
      <c r="E18" s="27">
        <v>89283988917</v>
      </c>
      <c r="F18" s="38" t="s">
        <v>363</v>
      </c>
      <c r="G18" s="27" t="s">
        <v>364</v>
      </c>
      <c r="H18" s="27" t="s">
        <v>364</v>
      </c>
      <c r="I18" s="27" t="s">
        <v>439</v>
      </c>
      <c r="J18" s="27">
        <v>113</v>
      </c>
      <c r="K18" s="27">
        <v>0</v>
      </c>
      <c r="L18" s="27">
        <v>0</v>
      </c>
      <c r="M18" s="27">
        <v>113</v>
      </c>
    </row>
    <row r="19" spans="1:13" ht="15.75" x14ac:dyDescent="0.25">
      <c r="A19" s="47"/>
      <c r="B19" s="32" t="s">
        <v>67</v>
      </c>
      <c r="C19" s="27">
        <v>15</v>
      </c>
      <c r="D19" s="27">
        <v>15</v>
      </c>
      <c r="E19" s="27"/>
      <c r="F19" s="27"/>
      <c r="G19" s="32"/>
      <c r="H19" s="32"/>
      <c r="I19" s="32">
        <v>15</v>
      </c>
      <c r="J19" s="32">
        <f>SUM(J4:J18)</f>
        <v>2307</v>
      </c>
      <c r="K19" s="32">
        <f>SUM(K4:K18)</f>
        <v>2653</v>
      </c>
      <c r="L19" s="32">
        <f>SUM(L4:L18)</f>
        <v>384</v>
      </c>
      <c r="M19" s="32">
        <f>SUM(M4:M18)</f>
        <v>241</v>
      </c>
    </row>
    <row r="20" spans="1:13" ht="15.75" x14ac:dyDescent="0.25">
      <c r="A20" s="2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3" ht="15.75" x14ac:dyDescent="0.25">
      <c r="A21" s="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3" ht="15.75" x14ac:dyDescent="0.25">
      <c r="A22" s="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 ht="15.75" x14ac:dyDescent="0.25">
      <c r="A23" s="2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 ht="15.75" x14ac:dyDescent="0.25">
      <c r="A24" s="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 ht="15.75" x14ac:dyDescent="0.25">
      <c r="A25" s="2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 ht="15.75" x14ac:dyDescent="0.25">
      <c r="A26" s="15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13" ht="15.75" x14ac:dyDescent="0.25"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</row>
    <row r="28" spans="1:13" ht="15.75" x14ac:dyDescent="0.25"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13" ht="15.75" x14ac:dyDescent="0.25"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</row>
    <row r="30" spans="1:13" ht="15.75" x14ac:dyDescent="0.25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</row>
    <row r="31" spans="1:13" ht="15.75" x14ac:dyDescent="0.25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</row>
    <row r="32" spans="1:13" ht="15.75" x14ac:dyDescent="0.25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2:13" ht="15.75" x14ac:dyDescent="0.25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</row>
    <row r="34" spans="2:13" ht="15.75" x14ac:dyDescent="0.25"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</row>
    <row r="35" spans="2:13" ht="15.75" x14ac:dyDescent="0.25"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</row>
    <row r="36" spans="2:13" ht="15.75" x14ac:dyDescent="0.25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</row>
    <row r="37" spans="2:13" ht="15.75" x14ac:dyDescent="0.25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</row>
  </sheetData>
  <mergeCells count="1">
    <mergeCell ref="A1:M2"/>
  </mergeCells>
  <phoneticPr fontId="0" type="noConversion"/>
  <hyperlinks>
    <hyperlink ref="F4" r:id="rId1"/>
    <hyperlink ref="F5" r:id="rId2"/>
    <hyperlink ref="F6" r:id="rId3"/>
    <hyperlink ref="H6" r:id="rId4"/>
    <hyperlink ref="F7" r:id="rId5"/>
    <hyperlink ref="G7" r:id="rId6"/>
    <hyperlink ref="H7" r:id="rId7"/>
    <hyperlink ref="F8" r:id="rId8"/>
    <hyperlink ref="F10" r:id="rId9"/>
    <hyperlink ref="G10" r:id="rId10"/>
    <hyperlink ref="G11" r:id="rId11"/>
    <hyperlink ref="F12" r:id="rId12"/>
    <hyperlink ref="G12" r:id="rId13"/>
    <hyperlink ref="F13" r:id="rId14"/>
    <hyperlink ref="G13" r:id="rId15"/>
    <hyperlink ref="F14" r:id="rId16"/>
    <hyperlink ref="G14" r:id="rId17"/>
    <hyperlink ref="H14" r:id="rId18"/>
    <hyperlink ref="F15" r:id="rId19"/>
    <hyperlink ref="G15" r:id="rId20"/>
    <hyperlink ref="H15" r:id="rId21"/>
    <hyperlink ref="F16" r:id="rId22"/>
    <hyperlink ref="F17" r:id="rId23"/>
    <hyperlink ref="H17" r:id="rId24"/>
    <hyperlink ref="G17" r:id="rId25"/>
    <hyperlink ref="F9" r:id="rId26"/>
    <hyperlink ref="G5" r:id="rId27" display="http://uchkekenmousosh.ucoz.ru/"/>
    <hyperlink ref="G16" r:id="rId28" display="http://www.elkush.ru/"/>
    <hyperlink ref="H16" r:id="rId29" display="http://www.elkush.ru/"/>
    <hyperlink ref="H5" r:id="rId30" display="http://uchkekenmousosh.ucoz.ru/"/>
    <hyperlink ref="H10" r:id="rId31"/>
    <hyperlink ref="H11" r:id="rId32"/>
    <hyperlink ref="H12" r:id="rId33"/>
    <hyperlink ref="H13" r:id="rId34"/>
  </hyperlinks>
  <pageMargins left="0.7" right="0.7" top="0.75" bottom="0.75" header="0.3" footer="0.3"/>
  <pageSetup paperSize="9" orientation="portrait" r:id="rId3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10" workbookViewId="0">
      <selection activeCell="E10" sqref="E10"/>
    </sheetView>
  </sheetViews>
  <sheetFormatPr defaultRowHeight="15" x14ac:dyDescent="0.25"/>
  <cols>
    <col min="1" max="1" width="5.85546875" customWidth="1"/>
    <col min="2" max="2" width="29.7109375" customWidth="1"/>
    <col min="3" max="3" width="19" customWidth="1"/>
    <col min="4" max="4" width="18.85546875" customWidth="1"/>
    <col min="5" max="5" width="21.5703125" customWidth="1"/>
    <col min="6" max="6" width="26" customWidth="1"/>
  </cols>
  <sheetData>
    <row r="1" spans="1:12" x14ac:dyDescent="0.25">
      <c r="A1" s="67" t="s">
        <v>70</v>
      </c>
      <c r="B1" s="67"/>
      <c r="C1" s="67"/>
      <c r="D1" s="67"/>
      <c r="E1" s="67"/>
      <c r="F1" s="67"/>
      <c r="G1" s="22"/>
      <c r="H1" s="22"/>
      <c r="I1" s="22"/>
      <c r="J1" s="22"/>
      <c r="K1" s="22"/>
    </row>
    <row r="2" spans="1:12" x14ac:dyDescent="0.25">
      <c r="A2" s="67"/>
      <c r="B2" s="67"/>
      <c r="C2" s="67"/>
      <c r="D2" s="67"/>
      <c r="E2" s="67"/>
      <c r="F2" s="67"/>
      <c r="G2" s="22"/>
      <c r="H2" s="22"/>
      <c r="I2" s="22"/>
      <c r="J2" s="22"/>
      <c r="K2" s="22"/>
    </row>
    <row r="4" spans="1:12" x14ac:dyDescent="0.25">
      <c r="A4" s="69" t="s">
        <v>71</v>
      </c>
      <c r="B4" s="69"/>
      <c r="C4" s="69" t="s">
        <v>441</v>
      </c>
      <c r="D4" s="69"/>
      <c r="E4" s="69"/>
      <c r="F4" s="69"/>
      <c r="G4" s="16"/>
      <c r="H4" s="16"/>
      <c r="I4" s="16"/>
      <c r="J4" s="16"/>
      <c r="K4" s="16"/>
      <c r="L4" s="16"/>
    </row>
    <row r="5" spans="1:12" x14ac:dyDescent="0.25">
      <c r="A5" s="73" t="s">
        <v>78</v>
      </c>
      <c r="B5" s="74"/>
      <c r="C5" s="69"/>
      <c r="D5" s="69"/>
      <c r="E5" s="69"/>
      <c r="F5" s="69"/>
      <c r="G5" s="16"/>
      <c r="H5" s="16"/>
      <c r="I5" s="16"/>
      <c r="J5" s="16"/>
      <c r="K5" s="16"/>
      <c r="L5" s="16"/>
    </row>
    <row r="6" spans="1:12" ht="33.75" customHeight="1" x14ac:dyDescent="0.25">
      <c r="A6" s="72" t="s">
        <v>72</v>
      </c>
      <c r="B6" s="72"/>
      <c r="C6" s="72"/>
      <c r="D6" s="72"/>
      <c r="E6" s="72"/>
      <c r="F6" s="72"/>
      <c r="G6" s="16"/>
      <c r="H6" s="16"/>
      <c r="I6" s="16"/>
      <c r="J6" s="16"/>
      <c r="K6" s="16"/>
      <c r="L6" s="16"/>
    </row>
    <row r="7" spans="1:12" ht="33.75" customHeight="1" x14ac:dyDescent="0.25">
      <c r="A7" s="70" t="s">
        <v>73</v>
      </c>
      <c r="B7" s="71"/>
      <c r="C7" s="75" t="s">
        <v>442</v>
      </c>
      <c r="D7" s="76"/>
      <c r="E7" s="76"/>
      <c r="F7" s="77"/>
      <c r="G7" s="1"/>
      <c r="H7" s="1"/>
      <c r="I7" s="1"/>
      <c r="J7" s="1"/>
      <c r="K7" s="1"/>
      <c r="L7" s="1"/>
    </row>
    <row r="8" spans="1:12" x14ac:dyDescent="0.25">
      <c r="A8" s="21" t="s">
        <v>77</v>
      </c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2" ht="38.25" x14ac:dyDescent="0.25">
      <c r="A9" s="8" t="s">
        <v>1</v>
      </c>
      <c r="B9" s="8" t="s">
        <v>74</v>
      </c>
      <c r="C9" s="8" t="s">
        <v>80</v>
      </c>
      <c r="D9" s="18" t="s">
        <v>75</v>
      </c>
      <c r="E9" s="18" t="s">
        <v>76</v>
      </c>
      <c r="F9" s="23" t="s">
        <v>81</v>
      </c>
    </row>
    <row r="10" spans="1:12" ht="47.25" x14ac:dyDescent="0.25">
      <c r="A10" s="27" t="s">
        <v>160</v>
      </c>
      <c r="B10" s="27" t="s">
        <v>443</v>
      </c>
      <c r="C10" s="27" t="s">
        <v>446</v>
      </c>
      <c r="D10" s="27" t="s">
        <v>447</v>
      </c>
      <c r="E10" s="27" t="s">
        <v>448</v>
      </c>
      <c r="F10" s="27" t="s">
        <v>365</v>
      </c>
    </row>
    <row r="11" spans="1:12" ht="47.25" x14ac:dyDescent="0.25">
      <c r="A11" s="27" t="s">
        <v>161</v>
      </c>
      <c r="B11" s="27" t="s">
        <v>449</v>
      </c>
      <c r="C11" s="27" t="s">
        <v>446</v>
      </c>
      <c r="D11" s="27" t="s">
        <v>447</v>
      </c>
      <c r="E11" s="27" t="s">
        <v>448</v>
      </c>
      <c r="F11" s="27" t="s">
        <v>402</v>
      </c>
    </row>
    <row r="12" spans="1:12" ht="31.5" x14ac:dyDescent="0.25">
      <c r="A12" s="27" t="s">
        <v>162</v>
      </c>
      <c r="B12" s="27" t="s">
        <v>444</v>
      </c>
      <c r="C12" s="27" t="s">
        <v>446</v>
      </c>
      <c r="D12" s="27" t="s">
        <v>447</v>
      </c>
      <c r="E12" s="27" t="s">
        <v>448</v>
      </c>
      <c r="F12" s="27" t="s">
        <v>400</v>
      </c>
    </row>
    <row r="13" spans="1:12" ht="47.25" x14ac:dyDescent="0.25">
      <c r="A13" s="27" t="s">
        <v>175</v>
      </c>
      <c r="B13" s="27" t="s">
        <v>445</v>
      </c>
      <c r="C13" s="27" t="s">
        <v>446</v>
      </c>
      <c r="D13" s="27" t="s">
        <v>447</v>
      </c>
      <c r="E13" s="27" t="s">
        <v>448</v>
      </c>
      <c r="F13" s="27" t="s">
        <v>399</v>
      </c>
    </row>
    <row r="14" spans="1:12" ht="15.75" x14ac:dyDescent="0.25">
      <c r="A14" s="2"/>
      <c r="B14" s="46" t="s">
        <v>450</v>
      </c>
      <c r="C14" s="46" t="s">
        <v>451</v>
      </c>
      <c r="D14" s="46"/>
      <c r="E14" s="46"/>
      <c r="F14" s="46"/>
    </row>
    <row r="15" spans="1:12" x14ac:dyDescent="0.25">
      <c r="A15" s="2"/>
      <c r="B15" s="2"/>
      <c r="C15" s="2"/>
      <c r="D15" s="2"/>
      <c r="E15" s="2"/>
      <c r="F15" s="2"/>
    </row>
    <row r="16" spans="1:12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</sheetData>
  <mergeCells count="9">
    <mergeCell ref="A4:B4"/>
    <mergeCell ref="A1:F2"/>
    <mergeCell ref="C4:F4"/>
    <mergeCell ref="A7:B7"/>
    <mergeCell ref="A6:B6"/>
    <mergeCell ref="A5:B5"/>
    <mergeCell ref="C5:F5"/>
    <mergeCell ref="C6:F6"/>
    <mergeCell ref="C7:F7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Кол-во учащихся</vt:lpstr>
      <vt:lpstr>База учителей физической культу</vt:lpstr>
      <vt:lpstr>Оснащение  залов</vt:lpstr>
      <vt:lpstr>Внеурочная деятельность</vt:lpstr>
      <vt:lpstr>Дополнительное образование</vt:lpstr>
      <vt:lpstr>Сведения об ОО</vt:lpstr>
      <vt:lpstr>Сведения о центрах ГТО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2021-09-15T13:05:55Z</dcterms:created>
  <dcterms:modified xsi:type="dcterms:W3CDTF">2021-10-04T06:06:50Z</dcterms:modified>
</cp:coreProperties>
</file>